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6"/>
  <workbookPr filterPrivacy="1"/>
  <xr:revisionPtr revIDLastSave="5" documentId="10_ncr:100000_{C2E73CB0-86E8-4922-AA77-847F3846A945}" xr6:coauthVersionLast="41" xr6:coauthVersionMax="41" xr10:uidLastSave="{21052652-A648-422B-87DB-F6B0270D85B8}"/>
  <bookViews>
    <workbookView xWindow="-120" yWindow="-120" windowWidth="28890" windowHeight="16110" xr2:uid="{00000000-000D-0000-FFFF-FFFF00000000}"/>
  </bookViews>
  <sheets>
    <sheet name="CÓMO USAR ESTE LIBRO" sheetId="2" r:id="rId1"/>
    <sheet name="LIBRO DE CALIFICACIONES" sheetId="1" r:id="rId2"/>
  </sheets>
  <definedNames>
    <definedName name="RegiónDeTítulo1..G24.1">'LIBRO DE CALIFICACIONES'!$B$21:$C$21</definedName>
    <definedName name="RegiónDeTítuloDeFila1..U6">'LIBRO DE CALIFICACIONES'!$H$3</definedName>
    <definedName name="RegiónDeTítuloDeFila2..X9">'LIBRO DE CALIFICACIONES'!$E$8:$G$8</definedName>
    <definedName name="RegiónDeTítuloDeFila3..H12">'LIBRO DE CALIFICACIONES'!$E$11:$G$11</definedName>
    <definedName name="TablaDeCalificaciones">'LIBRO DE CALIFICACIONES'!$I$3:$U$6</definedName>
    <definedName name="Título1">Calificaciones[[#Headers],[Nombre del estudiante]]</definedName>
    <definedName name="TotalPuntos">'LIBRO DE CALIFICACIONES'!$H$12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 l="1"/>
  <c r="H11" i="1"/>
  <c r="E15" i="1" l="1"/>
  <c r="E16" i="1"/>
  <c r="E17" i="1"/>
  <c r="E18" i="1"/>
  <c r="E19" i="1"/>
  <c r="D17" i="1" l="1"/>
  <c r="D18" i="1"/>
  <c r="D19" i="1"/>
  <c r="F19" i="1" l="1"/>
  <c r="G19" i="1"/>
  <c r="F18" i="1"/>
  <c r="G18" i="1"/>
  <c r="F17" i="1"/>
  <c r="G17" i="1"/>
  <c r="I3" i="1" l="1"/>
  <c r="K3" i="1"/>
  <c r="M3" i="1"/>
  <c r="O3" i="1"/>
  <c r="Q3" i="1"/>
  <c r="S3" i="1"/>
  <c r="U3" i="1"/>
  <c r="J3" i="1"/>
  <c r="L3" i="1"/>
  <c r="N3" i="1"/>
  <c r="P3" i="1"/>
  <c r="R3" i="1"/>
  <c r="T3" i="1"/>
  <c r="D15" i="1"/>
  <c r="D16" i="1"/>
  <c r="D23" i="1" l="1"/>
  <c r="F23" i="1" s="1"/>
  <c r="F15" i="1"/>
  <c r="D22" i="1"/>
  <c r="F22" i="1" s="1"/>
  <c r="G15" i="1"/>
  <c r="F16" i="1"/>
  <c r="G16" i="1"/>
  <c r="D24" i="1"/>
  <c r="F24" i="1" s="1"/>
  <c r="G22" i="1" l="1"/>
  <c r="G23" i="1"/>
  <c r="G24" i="1"/>
</calcChain>
</file>

<file path=xl/sharedStrings.xml><?xml version="1.0" encoding="utf-8"?>
<sst xmlns="http://schemas.openxmlformats.org/spreadsheetml/2006/main" count="132" uniqueCount="65">
  <si>
    <t>INSTRUCCIONES</t>
  </si>
  <si>
    <r>
      <t xml:space="preserve">Instrucciones: </t>
    </r>
    <r>
      <rPr>
        <sz val="11"/>
        <color theme="7" tint="-0.499984740745262"/>
        <rFont val="Century Gothic"/>
        <family val="2"/>
        <scheme val="minor"/>
      </rPr>
      <t>No olvides guardar copias de seguridad de tus calificaciones.</t>
    </r>
  </si>
  <si>
    <t xml:space="preserve">1. Rellena el nombre de escuela, la información de la clase, los nombres de alumnos y el Id. de estudiante (opcional).   </t>
  </si>
  <si>
    <t>2. Ajusta la tabla de nivel y calificación para que coincida con el sistema de puntuación típico que usas.</t>
  </si>
  <si>
    <t xml:space="preserve">3. Rellena la tarea, el cuestionario o los nombres de prueba (por ejemplo, "Cuestionario 1") en la celda H8, junto con los puntos de cada tarea. </t>
  </si>
  <si>
    <t>4. Rellena las puntuaciones para cada alumno en cada tarea o prueba. Las columnas "Media", "Puntuación," "Nivel" y "Calificación" se calculan automáticamente, pero las puedes reemplazar si lo deseas. Para otorgar puntos extra, simplemente da más puntos en una tarea que el total de puntos posibles asignados para esa tarea.</t>
  </si>
  <si>
    <t>Si deseas cambiar lo que se imprime, usa el comando "Área de impresión" en el menú Diseño de página.</t>
  </si>
  <si>
    <t>Las puntuaciones para calificaciones se basan en una escala estándar de porcentaje según el número total de puntos asignados en las filas 8 y 9. Ajusta cada tarea o prueba a los puntos que prefieras y después ajusta el porcentaje para la calificación correspondiente. Sobrescribe las celdas de Puntuación para realizar cambios de forma manual.</t>
  </si>
  <si>
    <t>Escribe cada tarea, cuestionario o prueba y los puntos que vale en las celdas H8 a X9.</t>
  </si>
  <si>
    <t>NOMBRE DEL CENTRO EDUCATIVO</t>
  </si>
  <si>
    <t>Nombre del profesor</t>
  </si>
  <si>
    <t>Clase o el proyecto</t>
  </si>
  <si>
    <t>Año, semestre o trimestre</t>
  </si>
  <si>
    <t>Nombre del estudiante</t>
  </si>
  <si>
    <t>Número de estudiante 1</t>
  </si>
  <si>
    <t>Número de estudiante 2</t>
  </si>
  <si>
    <t>Resumen de la clase</t>
  </si>
  <si>
    <t xml:space="preserve"> Promedio</t>
  </si>
  <si>
    <t xml:space="preserve"> Puntuación más alta</t>
  </si>
  <si>
    <t xml:space="preserve"> Puntuación más baja</t>
  </si>
  <si>
    <t>Id. del estudiante</t>
  </si>
  <si>
    <t>Promedio</t>
  </si>
  <si>
    <t>Nombre de la prueba o la tarea</t>
  </si>
  <si>
    <t>Total de puntos disponibles</t>
  </si>
  <si>
    <t>Número total de asignaciones y pruebas:</t>
  </si>
  <si>
    <t>Total de puntos posibles:</t>
  </si>
  <si>
    <t>Puntuación</t>
  </si>
  <si>
    <t>Nivel</t>
  </si>
  <si>
    <t>Calificación</t>
  </si>
  <si>
    <t>Porcentaje</t>
  </si>
  <si>
    <t>HW1</t>
  </si>
  <si>
    <t>Columna6</t>
  </si>
  <si>
    <t/>
  </si>
  <si>
    <t>F</t>
  </si>
  <si>
    <t>HW2</t>
  </si>
  <si>
    <t>Columna7</t>
  </si>
  <si>
    <t>D-</t>
  </si>
  <si>
    <t>T1</t>
  </si>
  <si>
    <t>Columna8</t>
  </si>
  <si>
    <t>D</t>
  </si>
  <si>
    <t>Columna9</t>
  </si>
  <si>
    <t>D+</t>
  </si>
  <si>
    <t>Columna10</t>
  </si>
  <si>
    <t>C-</t>
  </si>
  <si>
    <t>Columna11</t>
  </si>
  <si>
    <t>C</t>
  </si>
  <si>
    <t>Columna12</t>
  </si>
  <si>
    <t>C+</t>
  </si>
  <si>
    <t>Columna13</t>
  </si>
  <si>
    <t>B-</t>
  </si>
  <si>
    <t>Columna14</t>
  </si>
  <si>
    <t>B</t>
  </si>
  <si>
    <t>Columna15</t>
  </si>
  <si>
    <t>B+</t>
  </si>
  <si>
    <t>Columna16</t>
  </si>
  <si>
    <t>A-</t>
  </si>
  <si>
    <t>Columna17</t>
  </si>
  <si>
    <t>A</t>
  </si>
  <si>
    <t>Columna18</t>
  </si>
  <si>
    <t>A+</t>
  </si>
  <si>
    <t>Columna19</t>
  </si>
  <si>
    <t>Columna20</t>
  </si>
  <si>
    <t>Columna21</t>
  </si>
  <si>
    <t>Columna22</t>
  </si>
  <si>
    <r>
      <t>Usa la hoja de cálculo del LIBRO DE CALIFICACIONES para calcular calificaciones en las que cada tarea merece un número concreto de puntos.</t>
    </r>
    <r>
      <rPr>
        <b/>
        <sz val="11"/>
        <color rgb="FF000000"/>
        <rFont val="Century Gothic"/>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</si>
</sst>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s>
  <fonts count="28" x14ac:knownFonts="1">
    <font>
      <sz val="11"/>
      <name val="Century Gothic"/>
      <family val="2"/>
      <scheme val="minor"/>
    </font>
    <font>
      <sz val="11"/>
      <color theme="1"/>
      <name val="Century Gothic"/>
      <family val="2"/>
      <scheme val="minor"/>
    </font>
    <font>
      <sz val="11"/>
      <color theme="1"/>
      <name val="Century Gothic"/>
      <family val="2"/>
      <scheme val="minor"/>
    </font>
    <font>
      <sz val="10"/>
      <name val="Century Gothic"/>
      <family val="2"/>
      <scheme val="minor"/>
    </font>
    <font>
      <sz val="20"/>
      <color theme="4" tint="-0.499984740745262"/>
      <name val="Corbel"/>
      <family val="2"/>
      <scheme val="major"/>
    </font>
    <font>
      <sz val="14"/>
      <color theme="3"/>
      <name val="Corbel"/>
      <family val="2"/>
      <scheme val="major"/>
    </font>
    <font>
      <b/>
      <sz val="11"/>
      <color theme="3"/>
      <name val="Century Gothic"/>
      <family val="2"/>
      <scheme val="minor"/>
    </font>
    <font>
      <b/>
      <sz val="11"/>
      <color theme="0"/>
      <name val="Century Gothic"/>
      <family val="2"/>
      <scheme val="minor"/>
    </font>
    <font>
      <b/>
      <sz val="11"/>
      <color theme="1"/>
      <name val="Century Gothic"/>
      <family val="2"/>
      <scheme val="minor"/>
    </font>
    <font>
      <sz val="11"/>
      <name val="Century Gothic"/>
      <family val="2"/>
      <scheme val="minor"/>
    </font>
    <font>
      <i/>
      <sz val="11"/>
      <color theme="1" tint="0.34998626667073579"/>
      <name val="Century Gothic"/>
      <family val="2"/>
      <scheme val="minor"/>
    </font>
    <font>
      <sz val="11"/>
      <name val="Century Gothic"/>
      <family val="2"/>
    </font>
    <font>
      <sz val="11"/>
      <color theme="4" tint="-0.499984740745262"/>
      <name val="Century Gothic"/>
      <family val="2"/>
      <scheme val="minor"/>
    </font>
    <font>
      <sz val="11"/>
      <color theme="3"/>
      <name val="Corbel"/>
      <family val="2"/>
      <scheme val="major"/>
    </font>
    <font>
      <sz val="11"/>
      <color theme="7" tint="-0.499984740745262"/>
      <name val="Century Gothic"/>
      <family val="2"/>
      <scheme val="minor"/>
    </font>
    <font>
      <sz val="11"/>
      <color rgb="FF000000"/>
      <name val="Corbel"/>
      <family val="2"/>
    </font>
    <font>
      <b/>
      <sz val="11"/>
      <name val="Century Gothic"/>
      <family val="2"/>
      <scheme val="minor"/>
    </font>
    <font>
      <b/>
      <sz val="11"/>
      <color rgb="FF000000"/>
      <name val="Century Gothic"/>
      <family val="2"/>
      <scheme val="minor"/>
    </font>
    <font>
      <sz val="18"/>
      <color theme="3"/>
      <name val="Corbel"/>
      <family val="2"/>
      <scheme val="maj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sz val="11"/>
      <color rgb="FFFF0000"/>
      <name val="Century Gothic"/>
      <family val="2"/>
      <scheme val="minor"/>
    </font>
    <font>
      <sz val="11"/>
      <color theme="0"/>
      <name val="Century Gothic"/>
      <family val="2"/>
      <scheme val="minor"/>
    </font>
  </fonts>
  <fills count="36">
    <fill>
      <patternFill patternType="none"/>
    </fill>
    <fill>
      <patternFill patternType="gray125"/>
    </fill>
    <fill>
      <patternFill patternType="solid">
        <fgColor theme="4" tint="0.79998168889431442"/>
        <bgColor theme="4" tint="0.79998168889431442"/>
      </patternFill>
    </fill>
    <fill>
      <patternFill patternType="solid">
        <fgColor indexed="9"/>
        <bgColor indexed="64"/>
      </patternFill>
    </fill>
    <fill>
      <patternFill patternType="solid">
        <fgColor rgb="FFFFFFCC"/>
      </patternFill>
    </fill>
    <fill>
      <patternFill patternType="solid">
        <fgColor theme="4" tint="-0.499984740745262"/>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top/>
      <bottom style="thin">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right/>
      <top style="thin">
        <color theme="4" tint="-0.24994659260841701"/>
      </top>
      <bottom style="double">
        <color theme="4" tint="-0.24994659260841701"/>
      </bottom>
      <diagonal/>
    </border>
    <border>
      <left/>
      <right/>
      <top style="thin">
        <color theme="4" tint="-0.499984740745262"/>
      </top>
      <bottom style="thin">
        <color theme="4" tint="-0.499984740745262"/>
      </bottom>
      <diagonal/>
    </border>
    <border>
      <left/>
      <right/>
      <top style="thin">
        <color theme="4" tint="-0.499984740745262"/>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4" tint="-0.499984740745262"/>
      </top>
      <bottom style="thin">
        <color theme="4" tint="0.39997558519241921"/>
      </bottom>
      <diagonal/>
    </border>
    <border>
      <left/>
      <right style="thin">
        <color theme="1" tint="0.34998626667073579"/>
      </right>
      <top/>
      <bottom/>
      <diagonal/>
    </border>
    <border>
      <left style="thin">
        <color theme="4" tint="-0.24994659260841701"/>
      </left>
      <right/>
      <top style="thin">
        <color theme="4" tint="-0.499984740745262"/>
      </top>
      <bottom/>
      <diagonal/>
    </border>
    <border>
      <left/>
      <right/>
      <top/>
      <bottom style="thin">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7">
    <xf numFmtId="0" fontId="0" fillId="0" borderId="0">
      <alignment wrapText="1"/>
    </xf>
    <xf numFmtId="0" fontId="4" fillId="0" borderId="3" applyNumberFormat="0" applyFill="0" applyProtection="0">
      <alignment horizontal="left"/>
    </xf>
    <xf numFmtId="0" fontId="5" fillId="0" borderId="0" applyNumberFormat="0" applyFill="0" applyProtection="0">
      <alignment horizontal="left"/>
    </xf>
    <xf numFmtId="167" fontId="9" fillId="0" borderId="0" applyFill="0" applyBorder="0" applyAlignment="0" applyProtection="0"/>
    <xf numFmtId="165" fontId="9" fillId="0" borderId="0" applyFill="0" applyBorder="0" applyAlignment="0" applyProtection="0"/>
    <xf numFmtId="166" fontId="9" fillId="0" borderId="0" applyFill="0" applyBorder="0" applyAlignment="0" applyProtection="0"/>
    <xf numFmtId="164" fontId="9" fillId="0" borderId="0" applyFill="0" applyBorder="0" applyAlignment="0" applyProtection="0"/>
    <xf numFmtId="9" fontId="9" fillId="0" borderId="0" applyFill="0" applyBorder="0" applyAlignment="0" applyProtection="0"/>
    <xf numFmtId="0" fontId="6" fillId="0" borderId="5" applyNumberFormat="0" applyFill="0" applyAlignment="0" applyProtection="0"/>
    <xf numFmtId="0" fontId="9" fillId="4" borderId="4" applyNumberFormat="0" applyAlignment="0" applyProtection="0"/>
    <xf numFmtId="0" fontId="10" fillId="0" borderId="0" applyNumberFormat="0" applyFill="0" applyBorder="0" applyAlignment="0" applyProtection="0"/>
    <xf numFmtId="0" fontId="8" fillId="0" borderId="6" applyNumberFormat="0" applyFill="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7" fillId="11" borderId="17" applyNumberFormat="0" applyAlignment="0" applyProtection="0"/>
    <xf numFmtId="0" fontId="26" fillId="0" borderId="0" applyNumberFormat="0" applyFill="0" applyBorder="0" applyAlignment="0" applyProtection="0"/>
    <xf numFmtId="0" fontId="2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47">
    <xf numFmtId="0" fontId="0" fillId="0" borderId="0" xfId="0">
      <alignment wrapText="1"/>
    </xf>
    <xf numFmtId="0" fontId="3" fillId="0" borderId="0" xfId="0" applyFont="1">
      <alignment wrapText="1"/>
    </xf>
    <xf numFmtId="0" fontId="2" fillId="2" borderId="2" xfId="0" applyFont="1" applyFill="1" applyBorder="1">
      <alignment wrapText="1"/>
    </xf>
    <xf numFmtId="2" fontId="2" fillId="2" borderId="2" xfId="0" applyNumberFormat="1" applyFont="1" applyFill="1" applyBorder="1">
      <alignment wrapText="1"/>
    </xf>
    <xf numFmtId="0" fontId="2" fillId="0" borderId="1" xfId="0" applyFont="1" applyBorder="1">
      <alignment wrapText="1"/>
    </xf>
    <xf numFmtId="2" fontId="2" fillId="0" borderId="1" xfId="0" applyNumberFormat="1" applyFont="1" applyBorder="1">
      <alignment wrapText="1"/>
    </xf>
    <xf numFmtId="0" fontId="12" fillId="2" borderId="7" xfId="0" applyFont="1" applyFill="1" applyBorder="1">
      <alignment wrapText="1"/>
    </xf>
    <xf numFmtId="3" fontId="12" fillId="2" borderId="7" xfId="0" applyNumberFormat="1" applyFont="1" applyFill="1" applyBorder="1" applyAlignment="1">
      <alignment horizontal="left"/>
    </xf>
    <xf numFmtId="9" fontId="12" fillId="2" borderId="8" xfId="0" applyNumberFormat="1" applyFont="1" applyFill="1" applyBorder="1" applyAlignment="1">
      <alignment horizontal="left"/>
    </xf>
    <xf numFmtId="0" fontId="12" fillId="0" borderId="0" xfId="0" applyFont="1">
      <alignment wrapText="1"/>
    </xf>
    <xf numFmtId="0" fontId="12" fillId="0" borderId="0" xfId="0" applyFont="1" applyAlignment="1">
      <alignment horizontal="left"/>
    </xf>
    <xf numFmtId="0" fontId="12" fillId="2" borderId="3" xfId="0" applyFont="1" applyFill="1" applyBorder="1" applyAlignment="1">
      <alignment horizontal="left"/>
    </xf>
    <xf numFmtId="0" fontId="2" fillId="2" borderId="7" xfId="0" applyFont="1" applyFill="1" applyBorder="1">
      <alignment wrapText="1"/>
    </xf>
    <xf numFmtId="1" fontId="11" fillId="3" borderId="9" xfId="0" applyNumberFormat="1" applyFont="1" applyFill="1" applyBorder="1" applyAlignment="1">
      <alignment horizontal="left" vertical="center"/>
    </xf>
    <xf numFmtId="0" fontId="7" fillId="5" borderId="10" xfId="0" applyFont="1" applyFill="1" applyBorder="1">
      <alignment wrapText="1"/>
    </xf>
    <xf numFmtId="0" fontId="4" fillId="0" borderId="3" xfId="1">
      <alignment horizontal="left"/>
    </xf>
    <xf numFmtId="0" fontId="13" fillId="0" borderId="0" xfId="2" applyFont="1" applyAlignment="1">
      <alignment horizontal="left" vertical="center"/>
    </xf>
    <xf numFmtId="0" fontId="2" fillId="0" borderId="0" xfId="0" applyFont="1">
      <alignment wrapText="1"/>
    </xf>
    <xf numFmtId="3" fontId="2" fillId="0" borderId="0" xfId="0" applyNumberFormat="1" applyFont="1">
      <alignment wrapText="1"/>
    </xf>
    <xf numFmtId="2" fontId="2" fillId="0" borderId="0" xfId="0" applyNumberFormat="1" applyFont="1">
      <alignment wrapText="1"/>
    </xf>
    <xf numFmtId="0" fontId="7" fillId="0" borderId="0" xfId="0" applyFont="1">
      <alignment wrapText="1"/>
    </xf>
    <xf numFmtId="168" fontId="2" fillId="0" borderId="0" xfId="0" applyNumberFormat="1" applyFont="1">
      <alignment wrapText="1"/>
    </xf>
    <xf numFmtId="0" fontId="15" fillId="0" borderId="0" xfId="0" applyFont="1" applyAlignment="1">
      <alignment horizontal="left" vertical="center" wrapText="1" readingOrder="1"/>
    </xf>
    <xf numFmtId="0" fontId="0" fillId="0" borderId="0" xfId="0" applyAlignment="1">
      <alignment vertical="center" wrapText="1"/>
    </xf>
    <xf numFmtId="0" fontId="16" fillId="0" borderId="0" xfId="0" applyFont="1" applyAlignment="1">
      <alignment vertical="center" wrapText="1"/>
    </xf>
    <xf numFmtId="0" fontId="6" fillId="0" borderId="0" xfId="12" applyAlignment="1">
      <alignment horizontal="center" vertical="center" wrapText="1"/>
    </xf>
    <xf numFmtId="1" fontId="11" fillId="0" borderId="9" xfId="0" applyNumberFormat="1" applyFont="1" applyBorder="1" applyAlignment="1">
      <alignment horizontal="left" vertical="center"/>
    </xf>
    <xf numFmtId="1" fontId="2" fillId="2" borderId="7" xfId="0" applyNumberFormat="1" applyFont="1" applyFill="1" applyBorder="1">
      <alignment wrapText="1"/>
    </xf>
    <xf numFmtId="0" fontId="12" fillId="2" borderId="8" xfId="0" applyFont="1" applyFill="1" applyBorder="1" applyAlignment="1"/>
    <xf numFmtId="0" fontId="12" fillId="2" borderId="3" xfId="0" applyFont="1" applyFill="1" applyBorder="1" applyAlignment="1"/>
    <xf numFmtId="0" fontId="7" fillId="5" borderId="10" xfId="0" applyFont="1" applyFill="1" applyBorder="1" applyAlignment="1"/>
    <xf numFmtId="0" fontId="7" fillId="0" borderId="0" xfId="0" applyFont="1" applyAlignment="1"/>
    <xf numFmtId="0" fontId="0" fillId="0" borderId="0" xfId="0">
      <alignment wrapText="1"/>
    </xf>
    <xf numFmtId="0" fontId="5" fillId="0" borderId="8" xfId="2" applyBorder="1">
      <alignment horizontal="left"/>
    </xf>
    <xf numFmtId="0" fontId="5" fillId="0" borderId="0" xfId="2">
      <alignment horizontal="left"/>
    </xf>
    <xf numFmtId="0" fontId="0" fillId="0" borderId="0" xfId="0" applyAlignment="1">
      <alignment horizontal="right"/>
    </xf>
    <xf numFmtId="0" fontId="0" fillId="0" borderId="11" xfId="0" applyBorder="1" applyAlignment="1">
      <alignment horizontal="right"/>
    </xf>
    <xf numFmtId="0" fontId="5" fillId="0" borderId="0" xfId="2" applyAlignment="1">
      <alignment horizontal="left" vertical="top"/>
    </xf>
    <xf numFmtId="0" fontId="7" fillId="5" borderId="12" xfId="0" applyFont="1" applyFill="1" applyBorder="1">
      <alignment wrapText="1"/>
    </xf>
    <xf numFmtId="0" fontId="7" fillId="5" borderId="8" xfId="0" applyFont="1" applyFill="1" applyBorder="1">
      <alignment wrapText="1"/>
    </xf>
    <xf numFmtId="0" fontId="7" fillId="5" borderId="10" xfId="0" applyFont="1" applyFill="1" applyBorder="1">
      <alignment wrapText="1"/>
    </xf>
    <xf numFmtId="168" fontId="2" fillId="2" borderId="1" xfId="0" applyNumberFormat="1" applyFont="1" applyFill="1" applyBorder="1" applyAlignment="1">
      <alignment horizontal="center" wrapText="1"/>
    </xf>
    <xf numFmtId="168" fontId="2" fillId="0" borderId="1" xfId="0" applyNumberFormat="1" applyFont="1" applyBorder="1" applyAlignment="1">
      <alignment horizontal="center" wrapText="1"/>
    </xf>
    <xf numFmtId="168" fontId="2" fillId="2" borderId="2" xfId="0" applyNumberFormat="1" applyFont="1" applyFill="1" applyBorder="1" applyAlignment="1">
      <alignment horizontal="center" wrapText="1"/>
    </xf>
    <xf numFmtId="0" fontId="2" fillId="2" borderId="13" xfId="0" applyFont="1" applyFill="1" applyBorder="1">
      <alignment wrapText="1"/>
    </xf>
    <xf numFmtId="0" fontId="2" fillId="0" borderId="1" xfId="0" applyFont="1" applyBorder="1">
      <alignment wrapText="1"/>
    </xf>
    <xf numFmtId="0" fontId="2" fillId="2" borderId="2" xfId="0" applyFont="1" applyFill="1" applyBorder="1">
      <alignment wrapText="1"/>
    </xf>
  </cellXfs>
  <cellStyles count="47">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o" xfId="14" builtinId="26" customBuiltin="1"/>
    <cellStyle name="Cálculo" xfId="19" builtinId="22" customBuiltin="1"/>
    <cellStyle name="Celda de comprobación" xfId="21" builtinId="23" customBuiltin="1"/>
    <cellStyle name="Celda vinculada" xfId="20" builtinId="24" customBuiltin="1"/>
    <cellStyle name="Encabezado 1" xfId="1" builtinId="16" customBuiltin="1"/>
    <cellStyle name="Encabezado 4" xfId="12"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7" builtinId="20" customBuiltin="1"/>
    <cellStyle name="Incorrecto" xfId="15" builtinId="27" customBuiltin="1"/>
    <cellStyle name="Millares" xfId="3" builtinId="3" customBuiltin="1"/>
    <cellStyle name="Millares [0]" xfId="4" builtinId="6" customBuiltin="1"/>
    <cellStyle name="Moneda" xfId="5" builtinId="4" customBuiltin="1"/>
    <cellStyle name="Moneda [0]" xfId="6" builtinId="7" customBuiltin="1"/>
    <cellStyle name="Neutral" xfId="16" builtinId="28" customBuiltin="1"/>
    <cellStyle name="Normal" xfId="0" builtinId="0" customBuiltin="1"/>
    <cellStyle name="Notas" xfId="9" builtinId="10" customBuiltin="1"/>
    <cellStyle name="Porcentaje" xfId="7" builtinId="5" customBuiltin="1"/>
    <cellStyle name="Salida" xfId="18" builtinId="21" customBuiltin="1"/>
    <cellStyle name="Texto de advertencia" xfId="22" builtinId="11" customBuiltin="1"/>
    <cellStyle name="Texto explicativo" xfId="10" builtinId="53" customBuiltin="1"/>
    <cellStyle name="Título" xfId="13" builtinId="15" customBuiltin="1"/>
    <cellStyle name="Título 2" xfId="2" builtinId="17" customBuiltin="1"/>
    <cellStyle name="Título 3" xfId="8" builtinId="18" customBuiltin="1"/>
    <cellStyle name="Total" xfId="11" builtinId="25" customBuiltin="1"/>
  </cellStyles>
  <dxfs count="30">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numFmt numFmtId="2" formatCode="0.00"/>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numFmt numFmtId="3" formatCode="#,##0"/>
    </dxf>
    <dxf>
      <font>
        <b val="0"/>
        <i val="0"/>
        <strike val="0"/>
        <condense val="0"/>
        <extend val="0"/>
        <outline val="0"/>
        <shadow val="0"/>
        <u val="none"/>
        <vertAlign val="baseline"/>
        <sz val="10"/>
        <color theme="1"/>
        <name val="Century Gothic"/>
        <family val="2"/>
        <scheme val="minor"/>
      </font>
    </dxf>
    <dxf>
      <numFmt numFmtId="168" formatCode="0.0%"/>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strike val="0"/>
        <outline val="0"/>
        <shadow val="0"/>
        <u val="none"/>
        <vertAlign val="baseline"/>
        <sz val="11"/>
        <name val="Century Gothic"/>
        <family val="2"/>
        <scheme val="minor"/>
      </font>
    </dxf>
    <dxf>
      <fill>
        <patternFill>
          <bgColor theme="4" tint="0.79998168889431442"/>
        </patternFill>
      </fill>
    </dxf>
    <dxf>
      <fill>
        <patternFill>
          <bgColor theme="4" tint="-0.499984740745262"/>
        </patternFill>
      </fill>
      <border diagonalUp="0" diagonalDown="0">
        <left/>
        <right/>
        <top style="thin">
          <color theme="4" tint="0.59996337778862885"/>
        </top>
        <bottom style="thin">
          <color theme="4" tint="0.59996337778862885"/>
        </bottom>
        <vertical/>
        <horizontal/>
      </border>
    </dxf>
    <dxf>
      <border diagonalUp="0" diagonalDown="0">
        <left/>
        <right/>
        <top style="thin">
          <color theme="4" tint="0.59996337778862885"/>
        </top>
        <bottom style="thin">
          <color theme="4" tint="0.59996337778862885"/>
        </bottom>
        <vertical/>
        <horizontal style="thin">
          <color theme="4" tint="0.59996337778862885"/>
        </horizontal>
      </border>
    </dxf>
  </dxfs>
  <tableStyles count="1" defaultTableStyle="TableStyleMedium2" defaultPivotStyle="PivotStyleLight16">
    <tableStyle name="Estilo de tabla 1" pivot="0" count="3" xr9:uid="{B1EA4458-59DF-4C5F-B91A-97F3AB6B79BC}">
      <tableStyleElement type="wholeTable" dxfId="29"/>
      <tableStyleElement type="headerRow" dxfId="28"/>
      <tableStyleElement type="secondRowStrip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alificaciones" displayName="Calificaciones" ref="B14:X19" totalsRowDxfId="26">
  <autoFilter ref="B14:X19" xr:uid="{40E23578-EFEC-4473-9D85-CB83FC5D19AE}"/>
  <tableColumns count="23">
    <tableColumn id="1" xr3:uid="{00000000-0010-0000-0000-000001000000}" name="Nombre del estudiante" totalsRowLabel="Total" totalsRowDxfId="25"/>
    <tableColumn id="2" xr3:uid="{00000000-0010-0000-0000-000002000000}" name="Id. del estudiante" totalsRowDxfId="24"/>
    <tableColumn id="3" xr3:uid="{00000000-0010-0000-0000-000003000000}" name="Promedio" dataDxfId="23" totalsRowDxfId="22">
      <calculatedColumnFormula>IFERROR(IF(COUNT(Calificaciones[[#This Row],[Columna6]:[Columna22]])=0,"",SUM(Calificaciones[[#This Row],[Columna6]:[Columna22]])/TotalPuntos),"")</calculatedColumnFormula>
    </tableColumn>
    <tableColumn id="23" xr3:uid="{00000000-0010-0000-0000-000017000000}" name="Puntuación" dataDxfId="21" totalsRowDxfId="20">
      <calculatedColumnFormula>IF(COUNT(Calificaciones[[#This Row],[Columna6]:[Columna22]])=0,"",SUM(Calificaciones[[#This Row],[Columna6]:[Columna22]]))</calculatedColumnFormula>
    </tableColumn>
    <tableColumn id="4" xr3:uid="{00000000-0010-0000-0000-000004000000}" name="Nivel" totalsRowDxfId="19">
      <calculatedColumnFormula>IFERROR(IF(Calificaciones[[#This Row],[Promedio]]&lt;&gt;"",HLOOKUP(Calificaciones[[#This Row],[Promedio]]*TotalPuntos,TablaDeCalificaciones,3),""),0)</calculatedColumnFormula>
    </tableColumn>
    <tableColumn id="5" xr3:uid="{00000000-0010-0000-0000-000005000000}" name="Calificación" dataDxfId="18" totalsRowDxfId="17">
      <calculatedColumnFormula>IFERROR(IF(Calificaciones[[#This Row],[Promedio]]&lt;&gt;"",HLOOKUP(Calificaciones[[#This Row],[Promedio]]*TotalPuntos,TablaDeCalificaciones,4),""),0)</calculatedColumnFormula>
    </tableColumn>
    <tableColumn id="6" xr3:uid="{00000000-0010-0000-0000-000006000000}" name="Columna6" totalsRowDxfId="16"/>
    <tableColumn id="7" xr3:uid="{00000000-0010-0000-0000-000007000000}" name="Columna7" totalsRowDxfId="15"/>
    <tableColumn id="8" xr3:uid="{00000000-0010-0000-0000-000008000000}" name="Columna8" totalsRowDxfId="14"/>
    <tableColumn id="9" xr3:uid="{00000000-0010-0000-0000-000009000000}" name="Columna9" totalsRowDxfId="13"/>
    <tableColumn id="10" xr3:uid="{00000000-0010-0000-0000-00000A000000}" name="Columna10" totalsRowDxfId="12"/>
    <tableColumn id="11" xr3:uid="{00000000-0010-0000-0000-00000B000000}" name="Columna11" totalsRowDxfId="11"/>
    <tableColumn id="12" xr3:uid="{00000000-0010-0000-0000-00000C000000}" name="Columna12" totalsRowDxfId="10"/>
    <tableColumn id="13" xr3:uid="{00000000-0010-0000-0000-00000D000000}" name="Columna13" totalsRowDxfId="9"/>
    <tableColumn id="14" xr3:uid="{00000000-0010-0000-0000-00000E000000}" name="Columna14" totalsRowDxfId="8"/>
    <tableColumn id="15" xr3:uid="{00000000-0010-0000-0000-00000F000000}" name="Columna15" totalsRowDxfId="7"/>
    <tableColumn id="16" xr3:uid="{00000000-0010-0000-0000-000010000000}" name="Columna16" totalsRowDxfId="6"/>
    <tableColumn id="17" xr3:uid="{00000000-0010-0000-0000-000011000000}" name="Columna17" totalsRowDxfId="5"/>
    <tableColumn id="18" xr3:uid="{00000000-0010-0000-0000-000012000000}" name="Columna18" totalsRowDxfId="4"/>
    <tableColumn id="19" xr3:uid="{00000000-0010-0000-0000-000013000000}" name="Columna19" totalsRowDxfId="3"/>
    <tableColumn id="20" xr3:uid="{00000000-0010-0000-0000-000014000000}" name="Columna20" totalsRowDxfId="2"/>
    <tableColumn id="21" xr3:uid="{00000000-0010-0000-0000-000015000000}" name="Columna21" totalsRowDxfId="1"/>
    <tableColumn id="22" xr3:uid="{00000000-0010-0000-0000-000016000000}" name="Columna22" totalsRowDxfId="0"/>
  </tableColumns>
  <tableStyleInfo name="Estilo de tabla 1" showFirstColumn="0" showLastColumn="0" showRowStripes="1" showColumnStripes="0"/>
  <extLst>
    <ext xmlns:x14="http://schemas.microsoft.com/office/spreadsheetml/2009/9/main" uri="{504A1905-F514-4f6f-8877-14C23A59335A}">
      <x14:table altTextSummary="Escribe el nombre del alumno, identificación del alumno, puntos y nombre de la tarea en esta tabla. La puntuación, porcentaje, calificación con letra y nota promedio se calculan automáticamente."/>
    </ext>
  </extLst>
</table>
</file>

<file path=xl/theme/theme1.xml><?xml version="1.0" encoding="utf-8"?>
<a:theme xmlns:a="http://schemas.openxmlformats.org/drawingml/2006/main" name="SchoolAthleticBudget">
  <a:themeElements>
    <a:clrScheme name="Custom 1">
      <a:dk1>
        <a:srgbClr val="000000"/>
      </a:dk1>
      <a:lt1>
        <a:srgbClr val="FFFFFF"/>
      </a:lt1>
      <a:dk2>
        <a:srgbClr val="000000"/>
      </a:dk2>
      <a:lt2>
        <a:srgbClr val="FFFFFF"/>
      </a:lt2>
      <a:accent1>
        <a:srgbClr val="1CBEC3"/>
      </a:accent1>
      <a:accent2>
        <a:srgbClr val="FFC70A"/>
      </a:accent2>
      <a:accent3>
        <a:srgbClr val="7BCD42"/>
      </a:accent3>
      <a:accent4>
        <a:srgbClr val="ED8E3A"/>
      </a:accent4>
      <a:accent5>
        <a:srgbClr val="A3589E"/>
      </a:accent5>
      <a:accent6>
        <a:srgbClr val="E35886"/>
      </a:accent6>
      <a:hlink>
        <a:srgbClr val="1CBEC3"/>
      </a:hlink>
      <a:folHlink>
        <a:srgbClr val="A3589E"/>
      </a:folHlink>
    </a:clrScheme>
    <a:fontScheme name="Gradebook">
      <a:majorFont>
        <a:latin typeface="Corbel"/>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F4F2A-C907-4127-A6B7-AE5FC7E6FCB8}">
  <dimension ref="B1:D12"/>
  <sheetViews>
    <sheetView showGridLines="0" tabSelected="1" workbookViewId="0"/>
  </sheetViews>
  <sheetFormatPr baseColWidth="10" defaultColWidth="9" defaultRowHeight="16.5" x14ac:dyDescent="0.3"/>
  <cols>
    <col min="1" max="1" width="2.625" style="23" customWidth="1"/>
    <col min="2" max="2" width="81.5" style="23" customWidth="1"/>
    <col min="3" max="3" width="2.625" style="23" customWidth="1"/>
    <col min="4" max="4" width="14.625" style="23" customWidth="1"/>
    <col min="5" max="16384" width="9" style="23"/>
  </cols>
  <sheetData>
    <row r="1" spans="2:4" ht="39.950000000000003" customHeight="1" x14ac:dyDescent="0.3">
      <c r="B1" s="25" t="s">
        <v>0</v>
      </c>
    </row>
    <row r="2" spans="2:4" ht="30" customHeight="1" x14ac:dyDescent="0.3">
      <c r="B2" s="24" t="s">
        <v>64</v>
      </c>
      <c r="C2" s="16"/>
      <c r="D2" s="16"/>
    </row>
    <row r="3" spans="2:4" ht="30" customHeight="1" x14ac:dyDescent="0.3">
      <c r="B3" t="s">
        <v>1</v>
      </c>
      <c r="C3" s="16"/>
      <c r="D3" s="16"/>
    </row>
    <row r="4" spans="2:4" ht="30" customHeight="1" x14ac:dyDescent="0.3">
      <c r="B4" t="s">
        <v>2</v>
      </c>
      <c r="C4" s="16"/>
      <c r="D4" s="16"/>
    </row>
    <row r="5" spans="2:4" ht="30" customHeight="1" x14ac:dyDescent="0.3">
      <c r="B5" t="s">
        <v>3</v>
      </c>
      <c r="C5" s="16"/>
      <c r="D5" s="16"/>
    </row>
    <row r="6" spans="2:4" ht="33" customHeight="1" x14ac:dyDescent="0.3">
      <c r="B6" t="s">
        <v>4</v>
      </c>
      <c r="C6" s="16"/>
      <c r="D6" s="16"/>
    </row>
    <row r="7" spans="2:4" ht="67.5" customHeight="1" x14ac:dyDescent="0.3">
      <c r="B7" t="s">
        <v>5</v>
      </c>
      <c r="C7" s="16"/>
      <c r="D7" s="16"/>
    </row>
    <row r="8" spans="2:4" ht="34.5" customHeight="1" x14ac:dyDescent="0.3">
      <c r="B8" t="s">
        <v>6</v>
      </c>
    </row>
    <row r="9" spans="2:4" ht="81" customHeight="1" x14ac:dyDescent="0.3">
      <c r="B9" t="s">
        <v>7</v>
      </c>
    </row>
    <row r="10" spans="2:4" ht="18.75" customHeight="1" x14ac:dyDescent="0.3">
      <c r="B10" t="s">
        <v>8</v>
      </c>
    </row>
    <row r="12" spans="2:4" x14ac:dyDescent="0.3">
      <c r="B12" s="22"/>
    </row>
  </sheetData>
  <dataValidations count="2">
    <dataValidation allowBlank="1" showInputMessage="1" showErrorMessage="1" prompt="Las instrucciones están en la celda B2 a B10 abajo." sqref="B1" xr:uid="{D0030E18-56BC-4146-8D5A-D74C7FF33506}"/>
    <dataValidation allowBlank="1" showInputMessage="1" showErrorMessage="1" prompt="Las instrucciones para usar este libro se encuentran en esta hoja de cálculo, de la celda B2 a B10." sqref="A1" xr:uid="{E62CC386-CB29-4F42-866C-87CE349DF50B}"/>
  </dataValidation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X24"/>
  <sheetViews>
    <sheetView showGridLines="0" zoomScaleNormal="100" workbookViewId="0"/>
  </sheetViews>
  <sheetFormatPr baseColWidth="10" defaultColWidth="9" defaultRowHeight="16.5" customHeight="1" x14ac:dyDescent="0.3"/>
  <cols>
    <col min="1" max="1" width="1.5" customWidth="1"/>
    <col min="2" max="2" width="32.375" customWidth="1"/>
    <col min="3" max="3" width="21.125" customWidth="1"/>
    <col min="4" max="4" width="14.625" customWidth="1"/>
    <col min="5" max="6" width="13.25" customWidth="1"/>
    <col min="7" max="7" width="15.375" customWidth="1"/>
    <col min="8" max="24" width="14" customWidth="1"/>
  </cols>
  <sheetData>
    <row r="1" spans="1:24" ht="39.950000000000003" customHeight="1" x14ac:dyDescent="0.4">
      <c r="A1" s="1"/>
      <c r="B1" s="15" t="s">
        <v>9</v>
      </c>
      <c r="C1" s="15"/>
      <c r="D1" s="15"/>
      <c r="E1" s="15"/>
      <c r="F1" s="15"/>
      <c r="G1" s="15"/>
      <c r="H1" s="15"/>
      <c r="I1" s="15"/>
      <c r="J1" s="15"/>
      <c r="K1" s="15"/>
      <c r="L1" s="15"/>
      <c r="M1" s="15"/>
      <c r="N1" s="15"/>
      <c r="O1" s="15"/>
      <c r="P1" s="15"/>
      <c r="Q1" s="15"/>
      <c r="R1" s="15"/>
      <c r="S1" s="15"/>
      <c r="T1" s="15"/>
      <c r="U1" s="15"/>
    </row>
    <row r="2" spans="1:24" ht="16.5" customHeight="1" x14ac:dyDescent="0.3">
      <c r="B2" s="33" t="s">
        <v>10</v>
      </c>
      <c r="C2" s="33"/>
      <c r="D2" s="33"/>
      <c r="E2" s="33"/>
      <c r="F2" s="33"/>
      <c r="G2" s="33"/>
    </row>
    <row r="3" spans="1:24" ht="16.5" customHeight="1" x14ac:dyDescent="0.3">
      <c r="A3" s="1"/>
      <c r="B3" s="34"/>
      <c r="C3" s="34"/>
      <c r="D3" s="34"/>
      <c r="E3" s="34"/>
      <c r="F3" s="34"/>
      <c r="G3" s="34"/>
      <c r="H3" s="6" t="s">
        <v>26</v>
      </c>
      <c r="I3" s="7">
        <f t="shared" ref="I3:U3" si="0">I4*TotalPuntos</f>
        <v>118</v>
      </c>
      <c r="J3" s="7">
        <f t="shared" si="0"/>
        <v>120</v>
      </c>
      <c r="K3" s="7">
        <f t="shared" si="0"/>
        <v>126</v>
      </c>
      <c r="L3" s="7">
        <f t="shared" si="0"/>
        <v>134</v>
      </c>
      <c r="M3" s="7">
        <f t="shared" si="0"/>
        <v>140</v>
      </c>
      <c r="N3" s="7">
        <f t="shared" si="0"/>
        <v>145.6666666666666</v>
      </c>
      <c r="O3" s="7">
        <f t="shared" si="0"/>
        <v>154</v>
      </c>
      <c r="P3" s="7">
        <f t="shared" si="0"/>
        <v>160</v>
      </c>
      <c r="Q3" s="7">
        <f t="shared" si="0"/>
        <v>166</v>
      </c>
      <c r="R3" s="7">
        <f t="shared" si="0"/>
        <v>174</v>
      </c>
      <c r="S3" s="7">
        <f t="shared" si="0"/>
        <v>180</v>
      </c>
      <c r="T3" s="7">
        <f t="shared" si="0"/>
        <v>186</v>
      </c>
      <c r="U3" s="7">
        <f t="shared" si="0"/>
        <v>194</v>
      </c>
    </row>
    <row r="4" spans="1:24" ht="16.5" customHeight="1" x14ac:dyDescent="0.3">
      <c r="A4" s="1"/>
      <c r="B4" s="34" t="s">
        <v>11</v>
      </c>
      <c r="C4" s="34"/>
      <c r="D4" s="34"/>
      <c r="E4" s="34"/>
      <c r="F4" s="34"/>
      <c r="G4" s="34"/>
      <c r="H4" s="28" t="s">
        <v>29</v>
      </c>
      <c r="I4" s="8">
        <v>0.59</v>
      </c>
      <c r="J4" s="8">
        <v>0.6</v>
      </c>
      <c r="K4" s="8">
        <v>0.63</v>
      </c>
      <c r="L4" s="8">
        <v>0.67</v>
      </c>
      <c r="M4" s="8">
        <v>0.7</v>
      </c>
      <c r="N4" s="8">
        <v>0.72833333333333306</v>
      </c>
      <c r="O4" s="8">
        <v>0.77</v>
      </c>
      <c r="P4" s="8">
        <v>0.8</v>
      </c>
      <c r="Q4" s="8">
        <v>0.83</v>
      </c>
      <c r="R4" s="8">
        <v>0.87</v>
      </c>
      <c r="S4" s="8">
        <v>0.9</v>
      </c>
      <c r="T4" s="8">
        <v>0.93</v>
      </c>
      <c r="U4" s="8">
        <v>0.97</v>
      </c>
    </row>
    <row r="5" spans="1:24" ht="16.5" customHeight="1" x14ac:dyDescent="0.3">
      <c r="A5" s="1"/>
      <c r="B5" s="37" t="s">
        <v>12</v>
      </c>
      <c r="C5" s="37"/>
      <c r="D5" s="37"/>
      <c r="E5" s="37"/>
      <c r="F5" s="37"/>
      <c r="G5" s="37"/>
      <c r="H5" s="9" t="s">
        <v>27</v>
      </c>
      <c r="I5" s="10" t="s">
        <v>33</v>
      </c>
      <c r="J5" s="10" t="s">
        <v>36</v>
      </c>
      <c r="K5" s="10" t="s">
        <v>39</v>
      </c>
      <c r="L5" s="10" t="s">
        <v>41</v>
      </c>
      <c r="M5" s="10" t="s">
        <v>43</v>
      </c>
      <c r="N5" s="10" t="s">
        <v>45</v>
      </c>
      <c r="O5" s="10" t="s">
        <v>47</v>
      </c>
      <c r="P5" s="10" t="s">
        <v>49</v>
      </c>
      <c r="Q5" s="10" t="s">
        <v>51</v>
      </c>
      <c r="R5" s="10" t="s">
        <v>53</v>
      </c>
      <c r="S5" s="10" t="s">
        <v>55</v>
      </c>
      <c r="T5" s="10" t="s">
        <v>57</v>
      </c>
      <c r="U5" s="10" t="s">
        <v>59</v>
      </c>
    </row>
    <row r="6" spans="1:24" ht="16.5" customHeight="1" x14ac:dyDescent="0.3">
      <c r="A6" s="1"/>
      <c r="B6" s="37"/>
      <c r="C6" s="37"/>
      <c r="D6" s="37"/>
      <c r="E6" s="37"/>
      <c r="F6" s="37"/>
      <c r="G6" s="37"/>
      <c r="H6" s="29" t="s">
        <v>28</v>
      </c>
      <c r="I6" s="11">
        <v>0</v>
      </c>
      <c r="J6" s="11">
        <v>0.67</v>
      </c>
      <c r="K6" s="11">
        <v>1</v>
      </c>
      <c r="L6" s="11">
        <v>1.33</v>
      </c>
      <c r="M6" s="11">
        <v>1.67</v>
      </c>
      <c r="N6" s="11">
        <v>2</v>
      </c>
      <c r="O6" s="11">
        <v>2.33</v>
      </c>
      <c r="P6" s="11">
        <v>2.67</v>
      </c>
      <c r="Q6" s="11">
        <v>3</v>
      </c>
      <c r="R6" s="11">
        <v>3.33</v>
      </c>
      <c r="S6" s="11">
        <v>3.67</v>
      </c>
      <c r="T6" s="11">
        <v>4</v>
      </c>
      <c r="U6" s="11">
        <v>4</v>
      </c>
    </row>
    <row r="7" spans="1:24" ht="16.5" customHeight="1" x14ac:dyDescent="0.3">
      <c r="B7" s="37"/>
      <c r="C7" s="37"/>
      <c r="D7" s="37"/>
      <c r="E7" s="37"/>
      <c r="F7" s="37"/>
      <c r="G7" s="37"/>
    </row>
    <row r="8" spans="1:24" ht="16.5" customHeight="1" x14ac:dyDescent="0.3">
      <c r="A8" s="1"/>
      <c r="B8" s="16"/>
      <c r="C8" s="16"/>
      <c r="D8" s="16"/>
      <c r="E8" s="35" t="s">
        <v>22</v>
      </c>
      <c r="F8" s="35"/>
      <c r="G8" s="35"/>
      <c r="H8" s="12" t="s">
        <v>30</v>
      </c>
      <c r="I8" s="12" t="s">
        <v>34</v>
      </c>
      <c r="J8" s="12" t="s">
        <v>37</v>
      </c>
      <c r="K8" s="12"/>
      <c r="L8" s="12"/>
      <c r="M8" s="12"/>
      <c r="N8" s="12"/>
      <c r="O8" s="12"/>
      <c r="P8" s="12"/>
      <c r="Q8" s="12"/>
      <c r="R8" s="12"/>
      <c r="S8" s="12"/>
      <c r="T8" s="12"/>
      <c r="U8" s="12"/>
      <c r="V8" s="12"/>
      <c r="W8" s="12"/>
      <c r="X8" s="12"/>
    </row>
    <row r="9" spans="1:24" ht="16.5" customHeight="1" x14ac:dyDescent="0.3">
      <c r="A9" s="1"/>
      <c r="B9" s="16"/>
      <c r="C9" s="16"/>
      <c r="D9" s="16"/>
      <c r="E9" s="35" t="s">
        <v>23</v>
      </c>
      <c r="F9" s="35"/>
      <c r="G9" s="35"/>
      <c r="H9" s="27">
        <v>50</v>
      </c>
      <c r="I9" s="27">
        <v>50</v>
      </c>
      <c r="J9" s="27">
        <v>100</v>
      </c>
      <c r="K9" s="27"/>
      <c r="L9" s="27"/>
      <c r="M9" s="27"/>
      <c r="N9" s="27"/>
      <c r="O9" s="27"/>
      <c r="P9" s="27"/>
      <c r="Q9" s="27"/>
      <c r="R9" s="27"/>
      <c r="S9" s="27"/>
      <c r="T9" s="27"/>
      <c r="U9" s="27"/>
      <c r="V9" s="27"/>
      <c r="W9" s="27"/>
      <c r="X9" s="27"/>
    </row>
    <row r="10" spans="1:24" ht="16.5" customHeight="1" x14ac:dyDescent="0.3">
      <c r="B10" s="16"/>
      <c r="C10" s="16"/>
      <c r="D10" s="16"/>
    </row>
    <row r="11" spans="1:24" ht="16.5" customHeight="1" x14ac:dyDescent="0.3">
      <c r="A11" s="1"/>
      <c r="B11" s="16"/>
      <c r="C11" s="16"/>
      <c r="D11" s="16"/>
      <c r="E11" s="35" t="s">
        <v>24</v>
      </c>
      <c r="F11" s="35"/>
      <c r="G11" s="36"/>
      <c r="H11" s="26">
        <f>COUNTA(H8:X8)</f>
        <v>3</v>
      </c>
    </row>
    <row r="12" spans="1:24" ht="16.5" customHeight="1" x14ac:dyDescent="0.3">
      <c r="A12" s="1"/>
      <c r="B12" s="16"/>
      <c r="C12" s="16"/>
      <c r="D12" s="16"/>
      <c r="E12" s="35" t="s">
        <v>25</v>
      </c>
      <c r="F12" s="35"/>
      <c r="G12" s="36"/>
      <c r="H12" s="13">
        <f>SUM(H9:X9)</f>
        <v>200</v>
      </c>
    </row>
    <row r="14" spans="1:24" ht="16.5" customHeight="1" x14ac:dyDescent="0.3">
      <c r="B14" s="20" t="s">
        <v>13</v>
      </c>
      <c r="C14" s="20" t="s">
        <v>20</v>
      </c>
      <c r="D14" s="20" t="s">
        <v>21</v>
      </c>
      <c r="E14" s="31" t="s">
        <v>26</v>
      </c>
      <c r="F14" s="20" t="s">
        <v>27</v>
      </c>
      <c r="G14" s="31" t="s">
        <v>28</v>
      </c>
      <c r="H14" s="20" t="s">
        <v>31</v>
      </c>
      <c r="I14" s="20" t="s">
        <v>35</v>
      </c>
      <c r="J14" s="20" t="s">
        <v>38</v>
      </c>
      <c r="K14" s="20" t="s">
        <v>40</v>
      </c>
      <c r="L14" s="20" t="s">
        <v>42</v>
      </c>
      <c r="M14" s="20" t="s">
        <v>44</v>
      </c>
      <c r="N14" s="20" t="s">
        <v>46</v>
      </c>
      <c r="O14" s="20" t="s">
        <v>48</v>
      </c>
      <c r="P14" s="20" t="s">
        <v>50</v>
      </c>
      <c r="Q14" s="20" t="s">
        <v>52</v>
      </c>
      <c r="R14" s="20" t="s">
        <v>54</v>
      </c>
      <c r="S14" s="20" t="s">
        <v>56</v>
      </c>
      <c r="T14" s="20" t="s">
        <v>58</v>
      </c>
      <c r="U14" s="20" t="s">
        <v>60</v>
      </c>
      <c r="V14" s="20" t="s">
        <v>61</v>
      </c>
      <c r="W14" s="20" t="s">
        <v>62</v>
      </c>
      <c r="X14" s="20" t="s">
        <v>63</v>
      </c>
    </row>
    <row r="15" spans="1:24" ht="16.5" customHeight="1" x14ac:dyDescent="0.3">
      <c r="B15" s="17" t="s">
        <v>14</v>
      </c>
      <c r="C15" s="17"/>
      <c r="D15" s="21">
        <f>IFERROR(IF(COUNT(Calificaciones[[#This Row],[Columna6]:[Columna22]])=0,"",SUM(Calificaciones[[#This Row],[Columna6]:[Columna22]])/TotalPuntos),"")</f>
        <v>0.91</v>
      </c>
      <c r="E15" s="18">
        <f>IF(COUNT(Calificaciones[[#This Row],[Columna6]:[Columna22]])=0,"",SUM(Calificaciones[[#This Row],[Columna6]:[Columna22]]))</f>
        <v>182</v>
      </c>
      <c r="F15" s="17" t="str">
        <f>IFERROR(IF(Calificaciones[[#This Row],[Promedio]]&lt;&gt;"",HLOOKUP(Calificaciones[[#This Row],[Promedio]]*TotalPuntos,TablaDeCalificaciones,3),""),0)</f>
        <v>A-</v>
      </c>
      <c r="G15" s="19">
        <f>IFERROR(IF(Calificaciones[[#This Row],[Promedio]]&lt;&gt;"",HLOOKUP(Calificaciones[[#This Row],[Promedio]]*TotalPuntos,TablaDeCalificaciones,4),""),0)</f>
        <v>3.67</v>
      </c>
      <c r="H15" s="17">
        <v>45</v>
      </c>
      <c r="I15" s="17">
        <v>45</v>
      </c>
      <c r="J15" s="17">
        <v>92</v>
      </c>
      <c r="K15" s="17"/>
      <c r="L15" s="17"/>
      <c r="M15" s="17"/>
      <c r="N15" s="17"/>
      <c r="O15" s="17"/>
      <c r="P15" s="17"/>
      <c r="Q15" s="17"/>
      <c r="R15" s="17"/>
      <c r="S15" s="17"/>
      <c r="T15" s="17"/>
      <c r="U15" s="17"/>
      <c r="V15" s="17"/>
      <c r="W15" s="17"/>
      <c r="X15" s="17"/>
    </row>
    <row r="16" spans="1:24" ht="16.5" customHeight="1" x14ac:dyDescent="0.3">
      <c r="B16" s="17" t="s">
        <v>15</v>
      </c>
      <c r="C16" s="17"/>
      <c r="D16" s="21">
        <f>IFERROR(IF(COUNT(Calificaciones[[#This Row],[Columna6]:[Columna22]])=0,"",SUM(Calificaciones[[#This Row],[Columna6]:[Columna22]])/TotalPuntos),"")</f>
        <v>1</v>
      </c>
      <c r="E16" s="18">
        <f>IF(COUNT(Calificaciones[[#This Row],[Columna6]:[Columna22]])=0,"",SUM(Calificaciones[[#This Row],[Columna6]:[Columna22]]))</f>
        <v>200</v>
      </c>
      <c r="F16" s="17" t="str">
        <f>IFERROR(IF(Calificaciones[[#This Row],[Promedio]]&lt;&gt;"",HLOOKUP(Calificaciones[[#This Row],[Promedio]]*TotalPuntos,TablaDeCalificaciones,3),""),0)</f>
        <v>A+</v>
      </c>
      <c r="G16" s="19">
        <f>IFERROR(IF(Calificaciones[[#This Row],[Promedio]]&lt;&gt;"",HLOOKUP(Calificaciones[[#This Row],[Promedio]]*TotalPuntos,TablaDeCalificaciones,4),""),0)</f>
        <v>4</v>
      </c>
      <c r="H16" s="17">
        <v>50</v>
      </c>
      <c r="I16" s="17">
        <v>50</v>
      </c>
      <c r="J16" s="17">
        <v>100</v>
      </c>
      <c r="K16" s="17"/>
      <c r="L16" s="17"/>
      <c r="M16" s="17"/>
      <c r="N16" s="17"/>
      <c r="O16" s="17"/>
      <c r="P16" s="17"/>
      <c r="Q16" s="17"/>
      <c r="R16" s="17"/>
      <c r="S16" s="17"/>
      <c r="T16" s="17"/>
      <c r="U16" s="17"/>
      <c r="V16" s="17"/>
      <c r="W16" s="17"/>
      <c r="X16" s="17"/>
    </row>
    <row r="17" spans="2:24" ht="16.5" customHeight="1" x14ac:dyDescent="0.3">
      <c r="B17" s="17"/>
      <c r="C17" s="17"/>
      <c r="D17" s="21" t="str">
        <f>IFERROR(IF(COUNT(Calificaciones[[#This Row],[Columna6]:[Columna22]])=0,"",SUM(Calificaciones[[#This Row],[Columna6]:[Columna22]])/TotalPuntos),"")</f>
        <v/>
      </c>
      <c r="E17" s="18" t="str">
        <f>IF(COUNT(Calificaciones[[#This Row],[Columna6]:[Columna22]])=0,"",SUM(Calificaciones[[#This Row],[Columna6]:[Columna22]]))</f>
        <v/>
      </c>
      <c r="F17" s="17" t="str">
        <f>IFERROR(IF(Calificaciones[[#This Row],[Promedio]]&lt;&gt;"",HLOOKUP(Calificaciones[[#This Row],[Promedio]]*TotalPuntos,TablaDeCalificaciones,3),""),0)</f>
        <v/>
      </c>
      <c r="G17" s="19" t="str">
        <f>IFERROR(IF(Calificaciones[[#This Row],[Promedio]]&lt;&gt;"",HLOOKUP(Calificaciones[[#This Row],[Promedio]]*TotalPuntos,TablaDeCalificaciones,4),""),0)</f>
        <v/>
      </c>
      <c r="H17" s="17"/>
      <c r="I17" s="17"/>
      <c r="J17" s="17"/>
      <c r="K17" s="17"/>
      <c r="L17" s="17"/>
      <c r="M17" s="17"/>
      <c r="N17" s="17"/>
      <c r="O17" s="17"/>
      <c r="P17" s="17"/>
      <c r="Q17" s="17"/>
      <c r="R17" s="17"/>
      <c r="S17" s="17"/>
      <c r="T17" s="17"/>
      <c r="U17" s="17"/>
      <c r="V17" s="17"/>
      <c r="W17" s="17"/>
      <c r="X17" s="17"/>
    </row>
    <row r="18" spans="2:24" ht="16.5" customHeight="1" x14ac:dyDescent="0.3">
      <c r="B18" s="17"/>
      <c r="C18" s="17"/>
      <c r="D18" s="21" t="str">
        <f>IFERROR(IF(COUNT(Calificaciones[[#This Row],[Columna6]:[Columna22]])=0,"",SUM(Calificaciones[[#This Row],[Columna6]:[Columna22]])/TotalPuntos),"")</f>
        <v/>
      </c>
      <c r="E18" s="18" t="str">
        <f>IF(COUNT(Calificaciones[[#This Row],[Columna6]:[Columna22]])=0,"",SUM(Calificaciones[[#This Row],[Columna6]:[Columna22]]))</f>
        <v/>
      </c>
      <c r="F18" s="17" t="str">
        <f>IFERROR(IF(Calificaciones[[#This Row],[Promedio]]&lt;&gt;"",HLOOKUP(Calificaciones[[#This Row],[Promedio]]*TotalPuntos,TablaDeCalificaciones,3),""),0)</f>
        <v/>
      </c>
      <c r="G18" s="19" t="str">
        <f>IFERROR(IF(Calificaciones[[#This Row],[Promedio]]&lt;&gt;"",HLOOKUP(Calificaciones[[#This Row],[Promedio]]*TotalPuntos,TablaDeCalificaciones,4),""),0)</f>
        <v/>
      </c>
      <c r="H18" s="17"/>
      <c r="I18" s="17"/>
      <c r="J18" s="17"/>
      <c r="K18" s="17"/>
      <c r="L18" s="17"/>
      <c r="M18" s="17"/>
      <c r="N18" s="17"/>
      <c r="O18" s="17"/>
      <c r="P18" s="17"/>
      <c r="Q18" s="17"/>
      <c r="R18" s="17"/>
      <c r="S18" s="17"/>
      <c r="T18" s="17"/>
      <c r="U18" s="17"/>
      <c r="V18" s="17"/>
      <c r="W18" s="17"/>
      <c r="X18" s="17"/>
    </row>
    <row r="19" spans="2:24" ht="16.5" customHeight="1" x14ac:dyDescent="0.3">
      <c r="B19" s="17"/>
      <c r="C19" s="17"/>
      <c r="D19" s="21" t="str">
        <f>IFERROR(IF(COUNT(Calificaciones[[#This Row],[Columna6]:[Columna22]])=0,"",SUM(Calificaciones[[#This Row],[Columna6]:[Columna22]])/TotalPuntos),"")</f>
        <v/>
      </c>
      <c r="E19" s="18" t="str">
        <f>IF(COUNT(Calificaciones[[#This Row],[Columna6]:[Columna22]])=0,"",SUM(Calificaciones[[#This Row],[Columna6]:[Columna22]]))</f>
        <v/>
      </c>
      <c r="F19" s="17" t="str">
        <f>IFERROR(IF(Calificaciones[[#This Row],[Promedio]]&lt;&gt;"",HLOOKUP(Calificaciones[[#This Row],[Promedio]]*TotalPuntos,TablaDeCalificaciones,3),""),0)</f>
        <v/>
      </c>
      <c r="G19" s="19" t="str">
        <f>IFERROR(IF(Calificaciones[[#This Row],[Promedio]]&lt;&gt;"",HLOOKUP(Calificaciones[[#This Row],[Promedio]]*TotalPuntos,TablaDeCalificaciones,4),""),0)</f>
        <v/>
      </c>
      <c r="H19" s="17"/>
      <c r="I19" s="17"/>
      <c r="J19" s="17"/>
      <c r="K19" s="17"/>
      <c r="L19" s="17"/>
      <c r="M19" s="17"/>
      <c r="N19" s="17"/>
      <c r="O19" s="17"/>
      <c r="P19" s="17"/>
      <c r="Q19" s="17"/>
      <c r="R19" s="17"/>
      <c r="S19" s="17"/>
      <c r="T19" s="17"/>
      <c r="U19" s="17"/>
      <c r="V19" s="17"/>
      <c r="W19" s="17"/>
      <c r="X19" s="17"/>
    </row>
    <row r="20" spans="2:24" ht="16.5" customHeight="1" x14ac:dyDescent="0.3">
      <c r="B20" s="32"/>
      <c r="C20" s="32"/>
      <c r="D20" s="32"/>
      <c r="E20" s="32"/>
      <c r="F20" s="32"/>
      <c r="G20" s="32"/>
    </row>
    <row r="21" spans="2:24" ht="16.5" customHeight="1" x14ac:dyDescent="0.3">
      <c r="B21" s="38" t="s">
        <v>16</v>
      </c>
      <c r="C21" s="39"/>
      <c r="D21" s="40" t="s">
        <v>21</v>
      </c>
      <c r="E21" s="40"/>
      <c r="F21" s="14" t="s">
        <v>27</v>
      </c>
      <c r="G21" s="30" t="s">
        <v>28</v>
      </c>
      <c r="H21" t="s">
        <v>32</v>
      </c>
      <c r="I21" t="s">
        <v>32</v>
      </c>
      <c r="J21" t="s">
        <v>32</v>
      </c>
      <c r="K21" t="s">
        <v>32</v>
      </c>
      <c r="L21" t="s">
        <v>32</v>
      </c>
      <c r="M21" t="s">
        <v>32</v>
      </c>
      <c r="N21" t="s">
        <v>32</v>
      </c>
      <c r="O21" t="s">
        <v>32</v>
      </c>
      <c r="P21" t="s">
        <v>32</v>
      </c>
      <c r="Q21" t="s">
        <v>32</v>
      </c>
      <c r="R21" t="s">
        <v>32</v>
      </c>
    </row>
    <row r="22" spans="2:24" ht="16.5" customHeight="1" x14ac:dyDescent="0.3">
      <c r="B22" s="44" t="s">
        <v>17</v>
      </c>
      <c r="C22" s="44"/>
      <c r="D22" s="41">
        <f>IFERROR(AVERAGE(Calificaciones[[#All],[Promedio]]),0)</f>
        <v>0.95500000000000007</v>
      </c>
      <c r="E22" s="41"/>
      <c r="F22" s="2" t="str">
        <f>IFERROR(HLOOKUP(D22*TotalPuntos,TablaDeCalificaciones,3),"")</f>
        <v>A</v>
      </c>
      <c r="G22" s="3">
        <f>IFERROR(AVERAGE(Calificaciones[[#All],[Calificación]]),0)</f>
        <v>3.835</v>
      </c>
      <c r="H22" t="s">
        <v>32</v>
      </c>
      <c r="I22" t="s">
        <v>32</v>
      </c>
      <c r="J22" t="s">
        <v>32</v>
      </c>
      <c r="K22" t="s">
        <v>32</v>
      </c>
      <c r="L22" t="s">
        <v>32</v>
      </c>
      <c r="M22" t="s">
        <v>32</v>
      </c>
      <c r="N22" t="s">
        <v>32</v>
      </c>
      <c r="O22" t="s">
        <v>32</v>
      </c>
      <c r="P22" t="s">
        <v>32</v>
      </c>
      <c r="Q22" t="s">
        <v>32</v>
      </c>
      <c r="R22" t="s">
        <v>32</v>
      </c>
      <c r="S22" t="s">
        <v>32</v>
      </c>
      <c r="T22" t="s">
        <v>32</v>
      </c>
      <c r="U22" t="s">
        <v>32</v>
      </c>
      <c r="V22" t="s">
        <v>32</v>
      </c>
      <c r="W22" t="s">
        <v>32</v>
      </c>
      <c r="X22" t="s">
        <v>32</v>
      </c>
    </row>
    <row r="23" spans="2:24" ht="16.5" customHeight="1" x14ac:dyDescent="0.3">
      <c r="B23" s="45" t="s">
        <v>18</v>
      </c>
      <c r="C23" s="45"/>
      <c r="D23" s="42">
        <f>IFERROR(MAX(Calificaciones[[#All],[Promedio]]),0)</f>
        <v>1</v>
      </c>
      <c r="E23" s="42"/>
      <c r="F23" s="4" t="str">
        <f>IFERROR(HLOOKUP(D23*TotalPuntos,TablaDeCalificaciones,3),"")</f>
        <v>A+</v>
      </c>
      <c r="G23" s="5">
        <f>IFERROR(MAX(Calificaciones[[#All],[Calificación]]),0)</f>
        <v>4</v>
      </c>
      <c r="H23" t="s">
        <v>32</v>
      </c>
      <c r="I23" t="s">
        <v>32</v>
      </c>
      <c r="J23" t="s">
        <v>32</v>
      </c>
      <c r="K23" t="s">
        <v>32</v>
      </c>
      <c r="L23" t="s">
        <v>32</v>
      </c>
      <c r="M23" t="s">
        <v>32</v>
      </c>
      <c r="N23" t="s">
        <v>32</v>
      </c>
      <c r="O23" t="s">
        <v>32</v>
      </c>
      <c r="P23" t="s">
        <v>32</v>
      </c>
      <c r="Q23" t="s">
        <v>32</v>
      </c>
      <c r="R23" t="s">
        <v>32</v>
      </c>
      <c r="S23" t="s">
        <v>32</v>
      </c>
      <c r="T23" t="s">
        <v>32</v>
      </c>
      <c r="U23" t="s">
        <v>32</v>
      </c>
      <c r="V23" t="s">
        <v>32</v>
      </c>
      <c r="W23" t="s">
        <v>32</v>
      </c>
      <c r="X23" t="s">
        <v>32</v>
      </c>
    </row>
    <row r="24" spans="2:24" ht="16.5" customHeight="1" x14ac:dyDescent="0.3">
      <c r="B24" s="46" t="s">
        <v>19</v>
      </c>
      <c r="C24" s="46"/>
      <c r="D24" s="43">
        <f>IFERROR(MIN(Calificaciones[[#All],[Promedio]]),0)</f>
        <v>0.91</v>
      </c>
      <c r="E24" s="43"/>
      <c r="F24" s="2" t="str">
        <f>IFERROR(HLOOKUP(D24*TotalPuntos,TablaDeCalificaciones,3),"")</f>
        <v>A-</v>
      </c>
      <c r="G24" s="3">
        <f>IFERROR(MIN(Calificaciones[[#All],[Calificación]]),0)</f>
        <v>3.67</v>
      </c>
      <c r="H24" t="s">
        <v>32</v>
      </c>
      <c r="I24" t="s">
        <v>32</v>
      </c>
      <c r="J24" t="s">
        <v>32</v>
      </c>
      <c r="K24" t="s">
        <v>32</v>
      </c>
      <c r="L24" t="s">
        <v>32</v>
      </c>
      <c r="M24" t="s">
        <v>32</v>
      </c>
      <c r="N24" t="s">
        <v>32</v>
      </c>
      <c r="O24" t="s">
        <v>32</v>
      </c>
      <c r="P24" t="s">
        <v>32</v>
      </c>
      <c r="Q24" t="s">
        <v>32</v>
      </c>
      <c r="R24" t="s">
        <v>32</v>
      </c>
      <c r="S24" t="s">
        <v>32</v>
      </c>
      <c r="T24" t="s">
        <v>32</v>
      </c>
      <c r="U24" t="s">
        <v>32</v>
      </c>
      <c r="V24" t="s">
        <v>32</v>
      </c>
      <c r="W24" t="s">
        <v>32</v>
      </c>
      <c r="X24" t="s">
        <v>32</v>
      </c>
    </row>
  </sheetData>
  <mergeCells count="16">
    <mergeCell ref="B21:C21"/>
    <mergeCell ref="D21:E21"/>
    <mergeCell ref="D22:E22"/>
    <mergeCell ref="D23:E23"/>
    <mergeCell ref="D24:E24"/>
    <mergeCell ref="B22:C22"/>
    <mergeCell ref="B23:C23"/>
    <mergeCell ref="B24:C24"/>
    <mergeCell ref="B20:G20"/>
    <mergeCell ref="B2:G3"/>
    <mergeCell ref="B4:G4"/>
    <mergeCell ref="E8:G8"/>
    <mergeCell ref="E9:G9"/>
    <mergeCell ref="E11:G11"/>
    <mergeCell ref="E12:G12"/>
    <mergeCell ref="B5:G7"/>
  </mergeCells>
  <phoneticPr fontId="0" type="noConversion"/>
  <dataValidations xWindow="172" yWindow="488" count="23">
    <dataValidation allowBlank="1" showInputMessage="1" showErrorMessage="1" prompt="Escribe el nombre de la escuela en esta celda, el porcentaje, la calificación con letras y la nota promedio en las celdas I3 a U6, los nombres de la tarea en las celdas H8 a X8 y el total de puntos en las celdas H9 a X9." sqref="B1" xr:uid="{0CD494D9-E400-4C22-B46B-D6804A8E083D}"/>
    <dataValidation allowBlank="1" showInputMessage="1" showErrorMessage="1" prompt="Escribe el nombre del profesor en esta celda." sqref="B2:G3" xr:uid="{58C74D12-994E-4162-BFB8-7165A7DF41CC}"/>
    <dataValidation allowBlank="1" showInputMessage="1" showErrorMessage="1" prompt="Escribe el nombre de la clase o el proyecto en esta celda." sqref="B4:G4" xr:uid="{673DA92E-0E02-4BBB-9B45-FB653BA7B809}"/>
    <dataValidation allowBlank="1" showInputMessage="1" showErrorMessage="1" prompt="Escribe el año, semestre o trimestre en esta celda." sqref="B5:G5" xr:uid="{6E8E0B91-4799-41C4-A294-B49458E38C0C}"/>
    <dataValidation allowBlank="1" showInputMessage="1" showErrorMessage="1" prompt="Escribe la puntuación en esta fila, desde la celda I3 a U3." sqref="H3" xr:uid="{5191DEA1-1B80-4639-B673-8002E7943C98}"/>
    <dataValidation allowBlank="1" showInputMessage="1" showErrorMessage="1" prompt="Escribe el porcentaje en esta fila, desde la celda I4 a U4." sqref="H4" xr:uid="{43944B48-1536-47B9-A16F-A7AC41041F29}"/>
    <dataValidation allowBlank="1" showInputMessage="1" showErrorMessage="1" prompt="Escribe la calificación con letras en esta fila, desde la celda I5 a U5." sqref="H5" xr:uid="{0729B9AB-2440-4768-93C7-2C02FA95FCDB}"/>
    <dataValidation allowBlank="1" showInputMessage="1" showErrorMessage="1" prompt="Escribe la nota promedio en esta fila, desde la celda I6 a U6." sqref="H6" xr:uid="{C7304C4A-1978-4E61-AEDA-A078ACF436C4}"/>
    <dataValidation allowBlank="1" showInputMessage="1" showErrorMessage="1" prompt="La cantidad total de tareas y pruebas se calcula automáticamente en la celda de la derecha." sqref="E11" xr:uid="{24BB25A0-336D-4C68-9355-60F9773CA913}"/>
    <dataValidation allowBlank="1" showInputMessage="1" showErrorMessage="1" prompt="La cantidad total de tareas y pruebas se calcula automáticamente en esta celda." sqref="H11" xr:uid="{BAF24822-85E0-442E-BC39-DBB7AE3695F6}"/>
    <dataValidation allowBlank="1" showInputMessage="1" showErrorMessage="1" prompt="Los puntos totales posibles se calculan automáticamente en la celda de la derecha." sqref="E12" xr:uid="{8363A578-A54D-4DAD-B93F-5473A252D468}"/>
    <dataValidation allowBlank="1" showInputMessage="1" showErrorMessage="1" prompt="Los puntos totales posibles se calculan automáticamente en esta celda. Escribe los detalles en la tabla, a partir de la celda B14." sqref="H12" xr:uid="{A4E19BA5-168F-4EF0-B646-31C2785BDA1B}"/>
    <dataValidation allowBlank="1" showInputMessage="1" showErrorMessage="1" prompt="Escribe el nombre del alumno en la columna con este encabezado." sqref="B14" xr:uid="{DA4B5A04-9C43-4B99-B8F9-C3889AA97DB5}"/>
    <dataValidation allowBlank="1" showInputMessage="1" showErrorMessage="1" prompt="Escribe la identificación del alumno en la columna con este encabezado." sqref="C14" xr:uid="{B364916E-D43B-48BC-B8A2-F3AF5D13F7FA}"/>
    <dataValidation allowBlank="1" showInputMessage="1" showErrorMessage="1" prompt="El promedio se calcula automáticamente en la columna con este encabezado." sqref="D14" xr:uid="{D8600198-5DC6-4879-8239-5FC04FCB4F1F}"/>
    <dataValidation allowBlank="1" showInputMessage="1" showErrorMessage="1" prompt="La puntuación se calcula automáticamente en la columna en este encabezado. Para otorgar puntos de crédito adicionales, dale a una tarea más puntos que el total de puntos posibles enumerados." sqref="E14" xr:uid="{2AA1817F-74EA-4067-B27B-95D6C917BF62}"/>
    <dataValidation allowBlank="1" showInputMessage="1" showErrorMessage="1" prompt="La calificación con letra se calcula automáticamente en la columna con este encabezado." sqref="F14" xr:uid="{42BAD4BA-08BA-4B43-A7DB-FA1F6F5951D4}"/>
    <dataValidation allowBlank="1" showInputMessage="1" showErrorMessage="1" prompt="La nota promedio se calcula automáticamente en la columna con este encabezado." sqref="G14" xr:uid="{ED77C62C-EEC1-48DD-955F-21CFC938AD3F}"/>
    <dataValidation allowBlank="1" showInputMessage="1" showErrorMessage="1" prompt="Crea un libro de calificaciones de profesores basado en puntos en esta hoja de cálculo. Escribe el nombre de escuela en la celda B1, los detalles de los alumnos en la tabla Calificación y los detalles del curso y el profesor en las celdas B2 a B5." sqref="A1" xr:uid="{8B6D4F40-13BD-407C-A193-5DE48B0C9C10}"/>
    <dataValidation allowBlank="1" showInputMessage="1" showErrorMessage="1" prompt="Escribe la tarea o el nombre de la prueba en las celdas de la derecha, desde la celda H8 a X8. Escribe los mismos nombres de tarea o prueba como encabezados de columna en la tabla a partir de la celda B14, en la columna H a X." sqref="E8:G8" xr:uid="{9118142A-4C93-41D2-A39E-06263D43C238}"/>
    <dataValidation allowBlank="1" showInputMessage="1" showErrorMessage="1" prompt="Escribe el Total de puntos disponibles en esta fila, desde la celda H9 a X9. El número total de tareas y pruebas se calcula automáticamente en la celda H11 y el Total de puntos posibles en la celda H12." sqref="E9:G9" xr:uid="{0986D139-FBA5-4027-9C32-8335FC47604C}"/>
    <dataValidation allowBlank="1" showInputMessage="1" showErrorMessage="1" prompt="Personaliza los encabezados de columna con los nombres de las tareas o pruebas ingresados en las celdas H8 a X8, y los detalles en la columna con este encabezado." sqref="H14:X14" xr:uid="{3D2E48A2-3458-4BA7-BBC7-31022F211EB6}"/>
    <dataValidation allowBlank="1" showInputMessage="1" showErrorMessage="1" prompt="Los títulos del resumen de clase están en la columna con este encabezado, en las celdas B22 a B24." sqref="B21:C21" xr:uid="{6E3404F4-EBB1-4787-8F72-8E34A5E06EDA}"/>
  </dataValidations>
  <printOptions horizontalCentered="1"/>
  <pageMargins left="0.4" right="0.4" top="0.4" bottom="0.4" header="0.3" footer="0.3"/>
  <pageSetup paperSize="9" fitToHeight="0" orientation="landscape" r:id="rId1"/>
  <headerFooter alignWithMargins="0"/>
  <ignoredErrors>
    <ignoredError sqref="D15:D19 E15:E19" emptyCellReference="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BFCBEB5C-FDDA-48BB-8081-C9EBB67CE9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3E1411-0BA4-47C2-8B14-484FA6C10D62}">
  <ds:schemaRefs>
    <ds:schemaRef ds:uri="http://schemas.microsoft.com/sharepoint/v3/contenttype/forms"/>
  </ds:schemaRefs>
</ds:datastoreItem>
</file>

<file path=customXml/itemProps3.xml><?xml version="1.0" encoding="utf-8"?>
<ds:datastoreItem xmlns:ds="http://schemas.openxmlformats.org/officeDocument/2006/customXml" ds:itemID="{B167FE6B-9731-4CCB-A146-E7AE711D8176}">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7</vt:i4>
      </vt:variant>
    </vt:vector>
  </HeadingPairs>
  <TitlesOfParts>
    <vt:vector size="9" baseType="lpstr">
      <vt:lpstr>CÓMO USAR ESTE LIBRO</vt:lpstr>
      <vt:lpstr>LIBRO DE CALIFICACIONES</vt:lpstr>
      <vt:lpstr>RegiónDeTítulo1..G24.1</vt:lpstr>
      <vt:lpstr>RegiónDeTítuloDeFila1..U6</vt:lpstr>
      <vt:lpstr>RegiónDeTítuloDeFila2..X9</vt:lpstr>
      <vt:lpstr>RegiónDeTítuloDeFila3..H12</vt:lpstr>
      <vt:lpstr>TablaDeCalificaciones</vt:lpstr>
      <vt:lpstr>Título1</vt:lpstr>
      <vt:lpstr>TotalPuntos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2018-12-01T19:02:17Z</dcterms:created>
  <dcterms:modified xsi:type="dcterms:W3CDTF">2019-01-29T08:17:33Z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