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New folder\"/>
    </mc:Choice>
  </mc:AlternateContent>
  <bookViews>
    <workbookView xWindow="4800" yWindow="2835" windowWidth="14400" windowHeight="7365"/>
  </bookViews>
  <sheets>
    <sheet name="Programación del préstamo" sheetId="2" r:id="rId1"/>
  </sheets>
  <definedNames>
    <definedName name="ActualNumberOfPayments">IFERROR(IF(LoanIsGood,IF(PaymentsPerYear=1,1,MATCH(0.01,End_Bal,-1)+1)),"")</definedName>
    <definedName name="End_Bal">PaymentSchedule[SALDO FINAL]</definedName>
    <definedName name="ExtraPayments">'Programación del préstamo'!$E$9</definedName>
    <definedName name="InterestRate">'Programación del préstamo'!$E$4</definedName>
    <definedName name="LastCol">MATCH(REPT("z",255),'Programación del préstamo'!$11:$11)</definedName>
    <definedName name="LastRow">MATCH(9.99E+307,'Programación del préstamo'!$B:$B)</definedName>
    <definedName name="LenderName">'Programación del préstamo'!$H$9:$I$9</definedName>
    <definedName name="LoanAmount">'Programación del préstamo'!$E$3</definedName>
    <definedName name="LoanIsGood">('Programación del préstamo'!$E$3*'Programación del préstamo'!$E$4*'Programación del préstamo'!$E$5*'Programación del préstamo'!$E$7)&gt;0</definedName>
    <definedName name="LoanPeriod">'Programación del préstamo'!$E$5</definedName>
    <definedName name="LoanStartDate">'Programación del préstamo'!$E$7</definedName>
    <definedName name="PaymentsPerYear">'Programación del préstamo'!$E$6</definedName>
    <definedName name="PrintArea_SET">OFFSET('Programación del préstamo'!$B$1,,,LastRow,LastCol)</definedName>
    <definedName name="RowTitleRegion1..E9">'Programación del préstamo'!$C$3:$D$3</definedName>
    <definedName name="RowTitleRegion2..I7">'Programación del préstamo'!$G$3:$H$3</definedName>
    <definedName name="RowTitleRegion3..E9">'Programación del préstamo'!$C$9</definedName>
    <definedName name="RowTitleRegion4..H9">'Programación del préstamo'!$G$9</definedName>
    <definedName name="ScheduledNumberOfPayments">'Programación del préstamo'!$I$4</definedName>
    <definedName name="ScheduledPayment">'Programación del préstamo'!$I$3</definedName>
    <definedName name="TítuloDeColumna1">PaymentSchedule[[#Headers],[Nº. DE PAGO]]</definedName>
    <definedName name="_xlnm.Print_Titles" localSheetId="0">'Programación del préstamo'!$11:$11</definedName>
    <definedName name="TotalEarlyPayments">SUM(PaymentSchedule[PAGO EXTRA])</definedName>
    <definedName name="TotalInterest">SUM(PaymentSchedule[INTERÉS])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K13" i="2" s="1"/>
  <c r="G13" i="2"/>
  <c r="H13" i="2" l="1"/>
  <c r="J13" i="2" s="1"/>
  <c r="D14" i="2" l="1"/>
  <c r="I14" i="2" s="1"/>
  <c r="F14" i="2" l="1"/>
  <c r="G14" i="2" s="1"/>
  <c r="K14" i="2"/>
  <c r="H14" i="2" l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D18" i="2" s="1"/>
  <c r="F18" i="2" s="1"/>
  <c r="K17" i="2" l="1"/>
  <c r="I18" i="2"/>
  <c r="K18" i="2" s="1"/>
  <c r="G18" i="2"/>
  <c r="H18" i="2" l="1"/>
  <c r="J18" i="2" s="1"/>
  <c r="D19" i="2" s="1"/>
  <c r="F19" i="2" s="1"/>
  <c r="I19" i="2" l="1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l="1"/>
  <c r="I24" i="2"/>
  <c r="K24" i="2" s="1"/>
  <c r="G24" i="2" l="1"/>
  <c r="H24" i="2" l="1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J312" i="2" l="1"/>
  <c r="D313" i="2" s="1"/>
  <c r="G312" i="2"/>
  <c r="H312" i="2" s="1"/>
  <c r="F313" i="2" l="1"/>
  <c r="I313" i="2"/>
  <c r="K313" i="2" s="1"/>
  <c r="J313" i="2" l="1"/>
  <c r="D314" i="2" s="1"/>
  <c r="G313" i="2"/>
  <c r="H313" i="2" s="1"/>
  <c r="I314" i="2" l="1"/>
  <c r="K314" i="2" s="1"/>
  <c r="F314" i="2"/>
  <c r="G314" i="2" l="1"/>
  <c r="H314" i="2" s="1"/>
  <c r="J314" i="2"/>
  <c r="D315" i="2" s="1"/>
  <c r="I315" i="2" l="1"/>
  <c r="K315" i="2" s="1"/>
  <c r="F315" i="2"/>
  <c r="J315" i="2" l="1"/>
  <c r="D316" i="2" s="1"/>
  <c r="G315" i="2"/>
  <c r="H315" i="2" s="1"/>
  <c r="I316" i="2" l="1"/>
  <c r="K316" i="2" s="1"/>
  <c r="F316" i="2"/>
  <c r="J316" i="2" l="1"/>
  <c r="D317" i="2" s="1"/>
  <c r="G316" i="2"/>
  <c r="H316" i="2" s="1"/>
  <c r="I317" i="2" l="1"/>
  <c r="K317" i="2" s="1"/>
  <c r="F317" i="2"/>
  <c r="J317" i="2" l="1"/>
  <c r="D318" i="2" s="1"/>
  <c r="G317" i="2"/>
  <c r="H317" i="2" s="1"/>
  <c r="I318" i="2" l="1"/>
  <c r="K318" i="2" s="1"/>
  <c r="F318" i="2"/>
  <c r="G318" i="2" l="1"/>
  <c r="H318" i="2" s="1"/>
  <c r="J318" i="2"/>
  <c r="D319" i="2" s="1"/>
  <c r="I319" i="2" l="1"/>
  <c r="K319" i="2" s="1"/>
  <c r="F319" i="2"/>
  <c r="J319" i="2" l="1"/>
  <c r="D320" i="2" s="1"/>
  <c r="G319" i="2"/>
  <c r="H319" i="2" s="1"/>
  <c r="I320" i="2" l="1"/>
  <c r="K320" i="2" s="1"/>
  <c r="F320" i="2"/>
  <c r="G320" i="2" l="1"/>
  <c r="H320" i="2" s="1"/>
  <c r="J320" i="2"/>
  <c r="D321" i="2" s="1"/>
  <c r="I321" i="2" l="1"/>
  <c r="K321" i="2" s="1"/>
  <c r="F321" i="2"/>
  <c r="G321" i="2" l="1"/>
  <c r="H321" i="2" s="1"/>
  <c r="J321" i="2"/>
  <c r="D322" i="2" s="1"/>
  <c r="I322" i="2" l="1"/>
  <c r="K322" i="2" s="1"/>
  <c r="F322" i="2"/>
  <c r="J322" i="2" l="1"/>
  <c r="D323" i="2" s="1"/>
  <c r="G322" i="2"/>
  <c r="H322" i="2" s="1"/>
  <c r="F323" i="2" l="1"/>
  <c r="I323" i="2"/>
  <c r="K323" i="2" s="1"/>
  <c r="G323" i="2" l="1"/>
  <c r="H323" i="2" s="1"/>
  <c r="J323" i="2"/>
  <c r="D324" i="2" s="1"/>
  <c r="I324" i="2" l="1"/>
  <c r="K324" i="2" s="1"/>
  <c r="F324" i="2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F326" i="2" l="1"/>
  <c r="I326" i="2"/>
  <c r="K326" i="2" s="1"/>
  <c r="J326" i="2" l="1"/>
  <c r="D327" i="2" s="1"/>
  <c r="G326" i="2"/>
  <c r="H326" i="2" s="1"/>
  <c r="I327" i="2" l="1"/>
  <c r="K327" i="2" s="1"/>
  <c r="F327" i="2"/>
  <c r="G327" i="2" l="1"/>
  <c r="H327" i="2" s="1"/>
  <c r="J327" i="2"/>
  <c r="D328" i="2" s="1"/>
  <c r="F328" i="2" l="1"/>
  <c r="I328" i="2"/>
  <c r="K328" i="2" s="1"/>
  <c r="G328" i="2" l="1"/>
  <c r="H328" i="2" s="1"/>
  <c r="J328" i="2"/>
  <c r="D329" i="2" s="1"/>
  <c r="F329" i="2" l="1"/>
  <c r="I329" i="2"/>
  <c r="K329" i="2" s="1"/>
  <c r="J329" i="2" l="1"/>
  <c r="D330" i="2" s="1"/>
  <c r="G329" i="2"/>
  <c r="H329" i="2" s="1"/>
  <c r="I330" i="2" l="1"/>
  <c r="K330" i="2" s="1"/>
  <c r="F330" i="2"/>
  <c r="J330" i="2" l="1"/>
  <c r="D331" i="2" s="1"/>
  <c r="G330" i="2"/>
  <c r="H330" i="2" s="1"/>
  <c r="I331" i="2" l="1"/>
  <c r="K331" i="2" s="1"/>
  <c r="F331" i="2"/>
  <c r="J331" i="2" l="1"/>
  <c r="D332" i="2" s="1"/>
  <c r="G331" i="2"/>
  <c r="H331" i="2" s="1"/>
  <c r="I332" i="2" l="1"/>
  <c r="K332" i="2" s="1"/>
  <c r="F332" i="2"/>
  <c r="G332" i="2" l="1"/>
  <c r="H332" i="2" s="1"/>
  <c r="J332" i="2"/>
  <c r="D333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J334" i="2" l="1"/>
  <c r="D335" i="2" s="1"/>
  <c r="G334" i="2"/>
  <c r="H334" i="2" s="1"/>
  <c r="I335" i="2" l="1"/>
  <c r="K335" i="2" s="1"/>
  <c r="F335" i="2"/>
  <c r="G335" i="2" l="1"/>
  <c r="H335" i="2" s="1"/>
  <c r="J335" i="2"/>
  <c r="D336" i="2" s="1"/>
  <c r="I336" i="2" l="1"/>
  <c r="K336" i="2" s="1"/>
  <c r="F336" i="2"/>
  <c r="J336" i="2" l="1"/>
  <c r="D337" i="2" s="1"/>
  <c r="G336" i="2"/>
  <c r="H336" i="2" s="1"/>
  <c r="F337" i="2" l="1"/>
  <c r="I337" i="2"/>
  <c r="K337" i="2" s="1"/>
  <c r="J337" i="2" l="1"/>
  <c r="D338" i="2" s="1"/>
  <c r="G337" i="2"/>
  <c r="H337" i="2" s="1"/>
  <c r="I338" i="2" l="1"/>
  <c r="K338" i="2" s="1"/>
  <c r="F338" i="2"/>
  <c r="G338" i="2" l="1"/>
  <c r="H338" i="2" s="1"/>
  <c r="J338" i="2"/>
  <c r="D339" i="2" s="1"/>
  <c r="F339" i="2" l="1"/>
  <c r="I339" i="2"/>
  <c r="K339" i="2" s="1"/>
  <c r="J339" i="2" l="1"/>
  <c r="D340" i="2" s="1"/>
  <c r="G339" i="2"/>
  <c r="H339" i="2" s="1"/>
  <c r="I340" i="2" l="1"/>
  <c r="K340" i="2" s="1"/>
  <c r="F340" i="2"/>
  <c r="J340" i="2" l="1"/>
  <c r="D341" i="2" s="1"/>
  <c r="G340" i="2"/>
  <c r="H340" i="2" s="1"/>
  <c r="I341" i="2" l="1"/>
  <c r="K341" i="2" s="1"/>
  <c r="F341" i="2"/>
  <c r="J341" i="2" l="1"/>
  <c r="D342" i="2" s="1"/>
  <c r="G341" i="2"/>
  <c r="H341" i="2" s="1"/>
  <c r="I342" i="2" l="1"/>
  <c r="K342" i="2" s="1"/>
  <c r="F342" i="2"/>
  <c r="G342" i="2" l="1"/>
  <c r="H342" i="2" s="1"/>
  <c r="J342" i="2"/>
  <c r="D343" i="2" s="1"/>
  <c r="F343" i="2" l="1"/>
  <c r="I343" i="2"/>
  <c r="K343" i="2" s="1"/>
  <c r="J343" i="2" l="1"/>
  <c r="D344" i="2" s="1"/>
  <c r="G343" i="2"/>
  <c r="H343" i="2" s="1"/>
  <c r="I344" i="2" l="1"/>
  <c r="K344" i="2" s="1"/>
  <c r="F344" i="2"/>
  <c r="G344" i="2" l="1"/>
  <c r="H344" i="2" s="1"/>
  <c r="J344" i="2"/>
  <c r="D345" i="2" s="1"/>
  <c r="F345" i="2" l="1"/>
  <c r="I345" i="2"/>
  <c r="K345" i="2" s="1"/>
  <c r="J345" i="2" l="1"/>
  <c r="D346" i="2" s="1"/>
  <c r="G345" i="2"/>
  <c r="H345" i="2" s="1"/>
  <c r="I346" i="2" l="1"/>
  <c r="K346" i="2" s="1"/>
  <c r="F346" i="2"/>
  <c r="G346" i="2" l="1"/>
  <c r="H346" i="2" s="1"/>
  <c r="J346" i="2"/>
  <c r="D347" i="2" s="1"/>
  <c r="I347" i="2" l="1"/>
  <c r="K347" i="2" s="1"/>
  <c r="F347" i="2"/>
  <c r="J347" i="2" l="1"/>
  <c r="D348" i="2" s="1"/>
  <c r="G347" i="2"/>
  <c r="H347" i="2" s="1"/>
  <c r="I348" i="2" l="1"/>
  <c r="K348" i="2" s="1"/>
  <c r="F348" i="2"/>
  <c r="J348" i="2" l="1"/>
  <c r="D349" i="2" s="1"/>
  <c r="G348" i="2"/>
  <c r="H348" i="2" s="1"/>
  <c r="F349" i="2" l="1"/>
  <c r="I349" i="2"/>
  <c r="K349" i="2" s="1"/>
  <c r="G349" i="2" l="1"/>
  <c r="H349" i="2" s="1"/>
  <c r="J349" i="2"/>
  <c r="D350" i="2" s="1"/>
  <c r="I350" i="2" l="1"/>
  <c r="K350" i="2" s="1"/>
  <c r="F350" i="2"/>
  <c r="G350" i="2" l="1"/>
  <c r="H350" i="2" s="1"/>
  <c r="J350" i="2"/>
  <c r="D351" i="2" s="1"/>
  <c r="I351" i="2" l="1"/>
  <c r="K351" i="2" s="1"/>
  <c r="F351" i="2"/>
  <c r="J351" i="2" l="1"/>
  <c r="D352" i="2" s="1"/>
  <c r="G351" i="2"/>
  <c r="H351" i="2" s="1"/>
  <c r="I352" i="2" l="1"/>
  <c r="K352" i="2" s="1"/>
  <c r="F352" i="2"/>
  <c r="J352" i="2" l="1"/>
  <c r="D353" i="2" s="1"/>
  <c r="G352" i="2"/>
  <c r="H352" i="2" s="1"/>
  <c r="I353" i="2" l="1"/>
  <c r="K353" i="2" s="1"/>
  <c r="F353" i="2"/>
  <c r="G353" i="2" l="1"/>
  <c r="H353" i="2" s="1"/>
  <c r="J353" i="2"/>
  <c r="D354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J355" i="2" l="1"/>
  <c r="D356" i="2" s="1"/>
  <c r="G355" i="2"/>
  <c r="H355" i="2" s="1"/>
  <c r="I356" i="2" l="1"/>
  <c r="K356" i="2" s="1"/>
  <c r="F356" i="2"/>
  <c r="G356" i="2" l="1"/>
  <c r="H356" i="2" s="1"/>
  <c r="J356" i="2"/>
  <c r="D357" i="2" s="1"/>
  <c r="F357" i="2" l="1"/>
  <c r="I357" i="2"/>
  <c r="K357" i="2" s="1"/>
  <c r="G357" i="2" l="1"/>
  <c r="H357" i="2" s="1"/>
  <c r="J357" i="2"/>
  <c r="D358" i="2" s="1"/>
  <c r="I358" i="2" l="1"/>
  <c r="K358" i="2" s="1"/>
  <c r="F358" i="2"/>
  <c r="J358" i="2" l="1"/>
  <c r="D359" i="2" s="1"/>
  <c r="G358" i="2"/>
  <c r="H358" i="2" s="1"/>
  <c r="F359" i="2" l="1"/>
  <c r="I359" i="2"/>
  <c r="K359" i="2" s="1"/>
  <c r="G359" i="2" l="1"/>
  <c r="H359" i="2" s="1"/>
  <c r="J359" i="2"/>
  <c r="D360" i="2" s="1"/>
  <c r="I360" i="2" l="1"/>
  <c r="K360" i="2" s="1"/>
  <c r="F360" i="2"/>
  <c r="G360" i="2" l="1"/>
  <c r="H360" i="2" s="1"/>
  <c r="J360" i="2"/>
  <c r="D361" i="2" s="1"/>
  <c r="F361" i="2" l="1"/>
  <c r="I361" i="2"/>
  <c r="K361" i="2" s="1"/>
  <c r="G361" i="2" l="1"/>
  <c r="H361" i="2" s="1"/>
  <c r="J361" i="2"/>
  <c r="D362" i="2" s="1"/>
  <c r="I362" i="2" l="1"/>
  <c r="K362" i="2" s="1"/>
  <c r="F362" i="2"/>
  <c r="J362" i="2" l="1"/>
  <c r="D363" i="2" s="1"/>
  <c r="G362" i="2"/>
  <c r="H362" i="2" s="1"/>
  <c r="I363" i="2" l="1"/>
  <c r="K363" i="2" s="1"/>
  <c r="F363" i="2"/>
  <c r="G363" i="2" l="1"/>
  <c r="H363" i="2" s="1"/>
  <c r="J363" i="2"/>
  <c r="D364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I366" i="2" l="1"/>
  <c r="K366" i="2" s="1"/>
  <c r="F366" i="2"/>
  <c r="G366" i="2" l="1"/>
  <c r="H366" i="2" s="1"/>
  <c r="J366" i="2"/>
  <c r="D367" i="2" s="1"/>
  <c r="I367" i="2" l="1"/>
  <c r="K367" i="2" s="1"/>
  <c r="F367" i="2"/>
  <c r="J367" i="2" l="1"/>
  <c r="D368" i="2" s="1"/>
  <c r="G367" i="2"/>
  <c r="H367" i="2" s="1"/>
  <c r="I368" i="2" l="1"/>
  <c r="K368" i="2" s="1"/>
  <c r="F368" i="2"/>
  <c r="G368" i="2" l="1"/>
  <c r="H368" i="2" s="1"/>
  <c r="J368" i="2"/>
  <c r="D369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J370" i="2" l="1"/>
  <c r="D371" i="2" s="1"/>
  <c r="G370" i="2"/>
  <c r="H370" i="2" s="1"/>
  <c r="I371" i="2" l="1"/>
  <c r="F371" i="2"/>
  <c r="I6" i="2" s="1"/>
  <c r="J371" i="2" l="1"/>
  <c r="I5" i="2" s="1"/>
  <c r="G371" i="2"/>
  <c r="K371" i="2"/>
  <c r="I7" i="2"/>
  <c r="H371" i="2" l="1"/>
</calcChain>
</file>

<file path=xl/sharedStrings.xml><?xml version="1.0" encoding="utf-8"?>
<sst xmlns="http://schemas.openxmlformats.org/spreadsheetml/2006/main" count="26" uniqueCount="26">
  <si>
    <t>PROGRAMACIÓN DE LA AMORTIZACIÓN DEL PRÉSTAMO</t>
  </si>
  <si>
    <t>Nº. DE PAGO</t>
  </si>
  <si>
    <t>ESCRIBE LOS VALORES</t>
  </si>
  <si>
    <t>Importe del préstamo</t>
  </si>
  <si>
    <t>Tasa de interés anual</t>
  </si>
  <si>
    <t>Período del préstamo en años</t>
  </si>
  <si>
    <t>Número de pagos por año</t>
  </si>
  <si>
    <t>Fecha de inicio del préstamo</t>
  </si>
  <si>
    <t>Pagos extra opcionales</t>
  </si>
  <si>
    <t>FECHA DE PAGO</t>
  </si>
  <si>
    <t>SALDO INICIAL</t>
  </si>
  <si>
    <t>PAGO PROGRAMADO</t>
  </si>
  <si>
    <t>PAGO EXTRA</t>
  </si>
  <si>
    <t>RESUMEN DEL PRÉSTAMO</t>
  </si>
  <si>
    <t>Pago programado</t>
  </si>
  <si>
    <t>Número de pagos programados</t>
  </si>
  <si>
    <t>Número real de pagos</t>
  </si>
  <si>
    <t>Importe total de pagos anticipados</t>
  </si>
  <si>
    <t>Importe total de intereses</t>
  </si>
  <si>
    <t>NOMBRE DE LA ENTIDAD DE CRÉDITO</t>
  </si>
  <si>
    <t>IMPORTE TOTAL DEL PAGO</t>
  </si>
  <si>
    <t>Banco Woodgrove</t>
  </si>
  <si>
    <t>CAPITAL</t>
  </si>
  <si>
    <t>INTERÉS</t>
  </si>
  <si>
    <t>SALDO FINAL</t>
  </si>
  <si>
    <t>INTERÉS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</si>
</sst>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[$$-80A]#,##0.00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3"/>
      <name val="Microsoft Sans Serif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1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3" fillId="0" borderId="3" applyNumberFormat="0" applyFill="0" applyProtection="0">
      <alignment vertical="center"/>
    </xf>
    <xf numFmtId="0" fontId="4" fillId="2" borderId="4" applyNumberFormat="0" applyProtection="0">
      <alignment horizontal="right"/>
    </xf>
    <xf numFmtId="0" fontId="6" fillId="0" borderId="4" applyNumberFormat="0" applyProtection="0">
      <alignment vertical="center"/>
    </xf>
    <xf numFmtId="10" fontId="7" fillId="0" borderId="0" applyFont="0" applyFill="0" applyBorder="0" applyAlignment="0" applyProtection="0"/>
    <xf numFmtId="169" fontId="4" fillId="2" borderId="0" applyFont="0" applyFill="0" applyBorder="0" applyAlignment="0" applyProtection="0"/>
    <xf numFmtId="0" fontId="4" fillId="3" borderId="0" applyNumberFormat="0" applyFont="0" applyAlignment="0">
      <alignment horizontal="center" vertical="center" wrapText="1"/>
    </xf>
    <xf numFmtId="0" fontId="8" fillId="4" borderId="0" applyNumberFormat="0" applyBorder="0" applyProtection="0">
      <alignment vertical="center" wrapText="1"/>
    </xf>
    <xf numFmtId="1" fontId="4" fillId="3" borderId="0" applyFont="0" applyFill="0" applyBorder="0" applyAlignment="0"/>
    <xf numFmtId="14" fontId="4" fillId="0" borderId="0" applyFont="0" applyFill="0" applyBorder="0" applyAlignment="0"/>
    <xf numFmtId="169" fontId="4" fillId="2" borderId="0" applyFont="0" applyFill="0" applyBorder="0" applyProtection="0">
      <alignment horizontal="right" indent="2"/>
    </xf>
    <xf numFmtId="0" fontId="8" fillId="4" borderId="0" applyBorder="0" applyProtection="0">
      <alignment horizontal="right" vertical="center" wrapText="1" indent="2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8" borderId="7" applyNumberFormat="0" applyAlignment="0" applyProtection="0"/>
    <xf numFmtId="0" fontId="15" fillId="0" borderId="8" applyNumberFormat="0" applyFill="0" applyAlignment="0" applyProtection="0"/>
    <xf numFmtId="0" fontId="8" fillId="9" borderId="9" applyNumberFormat="0" applyAlignment="0" applyProtection="0"/>
    <xf numFmtId="0" fontId="16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2" fillId="0" borderId="1" xfId="1">
      <alignment vertical="center"/>
    </xf>
    <xf numFmtId="0" fontId="5" fillId="0" borderId="2" xfId="2">
      <alignment vertical="center"/>
    </xf>
    <xf numFmtId="0" fontId="3" fillId="0" borderId="3" xfId="3">
      <alignment vertical="center"/>
    </xf>
    <xf numFmtId="169" fontId="4" fillId="2" borderId="0" xfId="7"/>
    <xf numFmtId="169" fontId="4" fillId="2" borderId="4" xfId="7" applyFont="1" applyFill="1" applyBorder="1"/>
    <xf numFmtId="1" fontId="4" fillId="2" borderId="0" xfId="10" applyFill="1"/>
    <xf numFmtId="1" fontId="4" fillId="2" borderId="4" xfId="10" applyFill="1" applyBorder="1"/>
    <xf numFmtId="1" fontId="4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4" fillId="2" borderId="4" xfId="11" applyFill="1" applyBorder="1"/>
    <xf numFmtId="14" fontId="0" fillId="0" borderId="0" xfId="11" applyFont="1" applyFill="1" applyBorder="1" applyAlignment="1">
      <alignment horizontal="left"/>
    </xf>
    <xf numFmtId="0" fontId="8" fillId="4" borderId="0" xfId="9">
      <alignment vertical="center" wrapText="1"/>
    </xf>
    <xf numFmtId="169" fontId="0" fillId="0" borderId="0" xfId="12" applyFont="1" applyFill="1" applyBorder="1">
      <alignment horizontal="right" indent="2"/>
    </xf>
    <xf numFmtId="0" fontId="8" fillId="4" borderId="0" xfId="13">
      <alignment horizontal="right" vertical="center" wrapText="1" indent="2"/>
    </xf>
    <xf numFmtId="10" fontId="4" fillId="2" borderId="4" xfId="6" applyFont="1" applyFill="1" applyBorder="1" applyAlignment="1">
      <alignment horizontal="right"/>
    </xf>
    <xf numFmtId="0" fontId="6" fillId="0" borderId="4" xfId="5">
      <alignment vertical="center"/>
    </xf>
    <xf numFmtId="0" fontId="6" fillId="0" borderId="5" xfId="5" applyBorder="1">
      <alignment vertical="center"/>
    </xf>
    <xf numFmtId="0" fontId="4" fillId="2" borderId="4" xfId="4">
      <alignment horizontal="right"/>
    </xf>
    <xf numFmtId="169" fontId="4" fillId="3" borderId="0" xfId="8" applyNumberFormat="1" applyBorder="1" applyAlignment="1"/>
    <xf numFmtId="169" fontId="4" fillId="3" borderId="4" xfId="8" applyNumberFormat="1" applyBorder="1" applyAlignment="1"/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1" xfId="1" builtinId="16" customBuiltin="1"/>
    <cellStyle name="Encabezado 4" xfId="9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4" builtinId="20" customBuiltin="1"/>
    <cellStyle name="Fecha" xfId="11"/>
    <cellStyle name="Importe" xfId="7"/>
    <cellStyle name="Importe de la tabla" xfId="12"/>
    <cellStyle name="Incorrecto" xfId="20" builtinId="27" customBuiltin="1"/>
    <cellStyle name="Millares" xfId="14" builtinId="3" customBuiltin="1"/>
    <cellStyle name="Millares [0]" xfId="15" builtinId="6" customBuiltin="1"/>
    <cellStyle name="Moneda" xfId="16" builtinId="4" customBuiltin="1"/>
    <cellStyle name="Moneda [0]" xfId="17" builtinId="7" customBuiltin="1"/>
    <cellStyle name="Neutral" xfId="21" builtinId="28" customBuiltin="1"/>
    <cellStyle name="Normal" xfId="0" builtinId="0" customBuiltin="1"/>
    <cellStyle name="Notas" xfId="27" builtinId="10" customBuiltin="1"/>
    <cellStyle name="Número" xfId="10"/>
    <cellStyle name="Porcentaje" xfId="6" builtinId="5" customBuiltin="1"/>
    <cellStyle name="Resumen del préstamo" xfId="8"/>
    <cellStyle name="Salida" xfId="22" builtinId="21" customBuiltin="1"/>
    <cellStyle name="Texto de advertencia" xfId="26" builtinId="11" customBuiltin="1"/>
    <cellStyle name="Texto explicativo" xfId="5" builtinId="53" customBuiltin="1"/>
    <cellStyle name="Título" xfId="18" builtinId="15" customBuiltin="1"/>
    <cellStyle name="Título 2" xfId="2" builtinId="17" customBuiltin="1"/>
    <cellStyle name="Título 3" xfId="3" builtinId="18" customBuiltin="1"/>
    <cellStyle name="Título 4 alineado a la derecha" xfId="13"/>
    <cellStyle name="Total" xfId="28" builtinId="25" customBuiltin="1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Programación de la amortización del préstamo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aymentSchedule" displayName="PaymentSchedule" ref="B11:K371" totalsRowShown="0">
  <tableColumns count="10">
    <tableColumn id="1" name="Nº. DE PAGO" dataCellStyle="Número">
      <calculatedColumnFormula>IF(LoanIsGood,IF(ROW()-ROW(PaymentSchedule[[#Headers],[Nº. DE PAGO]])&gt;ScheduledNumberOfPayments,"",ROW()-ROW(PaymentSchedule[[#Headers],[Nº. DE PAGO]])),"")</calculatedColumnFormula>
    </tableColumn>
    <tableColumn id="2" name="FECHA DE PAGO" dataCellStyle="Fecha">
      <calculatedColumnFormula>IF(PaymentSchedule[[#This Row],[Nº. DE PAGO]]&lt;&gt;"",EOMONTH(LoanStartDate,ROW(PaymentSchedule[[#This Row],[Nº. DE PAGO]])-ROW(PaymentSchedule[[#Headers],[Nº. DE PAGO]])-2)+DAY(LoanStartDate),"")</calculatedColumnFormula>
    </tableColumn>
    <tableColumn id="3" name="SALDO INICIAL" dataCellStyle="Importe de la tabla">
      <calculatedColumnFormula>IF(PaymentSchedule[[#This Row],[Nº. DE PAGO]]&lt;&gt;"",IF(ROW()-ROW(PaymentSchedule[[#Headers],[SALDO INICIAL]])=1,LoanAmount,INDEX(PaymentSchedule[SALDO FINAL],ROW()-ROW(PaymentSchedule[[#Headers],[SALDO INICIAL]])-1)),"")</calculatedColumnFormula>
    </tableColumn>
    <tableColumn id="4" name="PAGO PROGRAMADO" dataCellStyle="Importe de la tabla">
      <calculatedColumnFormula>IF(PaymentSchedule[[#This Row],[Nº. DE PAGO]]&lt;&gt;"",ScheduledPayment,"")</calculatedColumnFormula>
    </tableColumn>
    <tableColumn id="5" name="PAGO EXTRA" dataCellStyle="Importe de la tabla">
      <calculatedColumnFormula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calculatedColumnFormula>
    </tableColumn>
    <tableColumn id="6" name="IMPORTE TOTAL DEL PAGO" dataCellStyle="Importe de la tabla">
      <calculatedColumnFormula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calculatedColumnFormula>
    </tableColumn>
    <tableColumn id="7" name="CAPITAL" dataCellStyle="Importe de la tabla">
      <calculatedColumnFormula>IF(PaymentSchedule[[#This Row],[Nº. DE PAGO]]&lt;&gt;"",PaymentSchedule[[#This Row],[IMPORTE TOTAL DEL PAGO]]-PaymentSchedule[[#This Row],[INTERÉS]],"")</calculatedColumnFormula>
    </tableColumn>
    <tableColumn id="8" name="INTERÉS" dataCellStyle="Importe de la tabla">
      <calculatedColumnFormula>IF(PaymentSchedule[[#This Row],[Nº. DE PAGO]]&lt;&gt;"",PaymentSchedule[[#This Row],[SALDO INICIAL]]*(InterestRate/PaymentsPerYear),"")</calculatedColumnFormula>
    </tableColumn>
    <tableColumn id="9" name="SALDO FINAL" dataCellStyle="Importe de la tabla">
      <calculatedColumnFormula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calculatedColumnFormula>
    </tableColumn>
    <tableColumn id="10" name="INTERÉS ACUMULADO" dataCellStyle="Importe de la tabla">
      <calculatedColumnFormula>IF(PaymentSchedule[[#This Row],[Nº. DE PAGO]]&lt;&gt;"",SUM(INDEX(PaymentSchedule[INTERÉS],1,1):PaymentSchedule[[#This Row],[INTERÉS]]),"")</calculatedColumnFormula>
    </tableColumn>
  </tableColumns>
  <tableStyleInfo name="Programación de la amortización del préstamo" showFirstColumn="0" showLastColumn="0" showRowStripes="1" showColumnStripes="0"/>
  <extLst>
    <ext xmlns:x14="http://schemas.microsoft.com/office/spreadsheetml/2009/9/main" uri="{504A1905-F514-4f6f-8877-14C23A59335A}">
      <x14:table altTextSummary="Seguimiento del número de pago, la fecha de pago, el saldo inicial, el saldo final, el pago programado, el pago extra, el importe del principal, el interés y los importes de los intereses acumulado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ColWidth="9" defaultRowHeight="14.25" x14ac:dyDescent="0.2"/>
  <cols>
    <col min="1" max="1" width="2.625" customWidth="1"/>
    <col min="2" max="2" width="9.75" customWidth="1"/>
    <col min="3" max="3" width="15" customWidth="1"/>
    <col min="4" max="4" width="16.75" customWidth="1"/>
    <col min="5" max="5" width="19.125" customWidth="1"/>
    <col min="6" max="6" width="15.625" customWidth="1"/>
    <col min="7" max="7" width="39.625" customWidth="1"/>
    <col min="8" max="10" width="15.625" customWidth="1"/>
    <col min="11" max="11" width="17.625" customWidth="1"/>
  </cols>
  <sheetData>
    <row r="1" spans="2:11" ht="30" customHeight="1" thickBo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7" t="s">
        <v>3</v>
      </c>
      <c r="D3" s="17"/>
      <c r="E3" s="4">
        <v>5000</v>
      </c>
      <c r="G3" s="17" t="s">
        <v>14</v>
      </c>
      <c r="H3" s="17"/>
      <c r="I3" s="19">
        <f ca="1">IF(LoanIsGood,-PMT(InterestRate/PaymentsPerYear,ScheduledNumberOfPayments,LoanAmount),"")</f>
        <v>425.74952097778959</v>
      </c>
    </row>
    <row r="4" spans="2:11" x14ac:dyDescent="0.2">
      <c r="C4" s="16" t="s">
        <v>4</v>
      </c>
      <c r="D4" s="16"/>
      <c r="E4" s="15">
        <v>0.04</v>
      </c>
      <c r="G4" s="16" t="s">
        <v>15</v>
      </c>
      <c r="H4" s="16"/>
      <c r="I4" s="8">
        <f ca="1">IF(LoanIsGood,LoanPeriod*PaymentsPerYear,"")</f>
        <v>12</v>
      </c>
    </row>
    <row r="5" spans="2:11" x14ac:dyDescent="0.2">
      <c r="C5" s="16" t="s">
        <v>5</v>
      </c>
      <c r="D5" s="16"/>
      <c r="E5" s="6">
        <v>1</v>
      </c>
      <c r="G5" s="16" t="s">
        <v>16</v>
      </c>
      <c r="H5" s="16"/>
      <c r="I5" s="8">
        <f ca="1">ActualNumberOfPayments</f>
        <v>10</v>
      </c>
    </row>
    <row r="6" spans="2:11" x14ac:dyDescent="0.2">
      <c r="C6" s="16" t="s">
        <v>6</v>
      </c>
      <c r="D6" s="16"/>
      <c r="E6" s="7">
        <v>12</v>
      </c>
      <c r="G6" s="16" t="s">
        <v>17</v>
      </c>
      <c r="H6" s="16"/>
      <c r="I6" s="20">
        <f ca="1">TotalEarlyPayments</f>
        <v>900</v>
      </c>
    </row>
    <row r="7" spans="2:11" x14ac:dyDescent="0.2">
      <c r="C7" s="16" t="s">
        <v>7</v>
      </c>
      <c r="D7" s="16"/>
      <c r="E7" s="10">
        <f ca="1">TODAY()</f>
        <v>43937</v>
      </c>
      <c r="G7" s="16" t="s">
        <v>18</v>
      </c>
      <c r="H7" s="16"/>
      <c r="I7" s="20">
        <f ca="1">TotalInterest</f>
        <v>89.621485965393447</v>
      </c>
    </row>
    <row r="9" spans="2:11" ht="15" x14ac:dyDescent="0.2">
      <c r="C9" s="16" t="s">
        <v>8</v>
      </c>
      <c r="D9" s="16"/>
      <c r="E9" s="5">
        <v>100</v>
      </c>
      <c r="G9" s="3" t="s">
        <v>19</v>
      </c>
      <c r="H9" s="18" t="s">
        <v>21</v>
      </c>
      <c r="I9" s="18"/>
    </row>
    <row r="11" spans="2:11" ht="35.1" customHeight="1" x14ac:dyDescent="0.2">
      <c r="B11" s="12" t="s">
        <v>1</v>
      </c>
      <c r="C11" s="12" t="s">
        <v>9</v>
      </c>
      <c r="D11" s="14" t="s">
        <v>10</v>
      </c>
      <c r="E11" s="14" t="s">
        <v>11</v>
      </c>
      <c r="F11" s="14" t="s">
        <v>12</v>
      </c>
      <c r="G11" s="14" t="s">
        <v>20</v>
      </c>
      <c r="H11" s="14" t="s">
        <v>22</v>
      </c>
      <c r="I11" s="14" t="s">
        <v>23</v>
      </c>
      <c r="J11" s="14" t="s">
        <v>24</v>
      </c>
      <c r="K11" s="14" t="s">
        <v>25</v>
      </c>
    </row>
    <row r="12" spans="2:11" x14ac:dyDescent="0.2">
      <c r="B12" s="9">
        <f ca="1">IF(LoanIsGood,IF(ROW()-ROW(PaymentSchedule[[#Headers],[Nº. DE PAGO]])&gt;ScheduledNumberOfPayments,"",ROW()-ROW(PaymentSchedule[[#Headers],[Nº. DE PAGO]])),"")</f>
        <v>1</v>
      </c>
      <c r="C12" s="11">
        <f ca="1">IF(PaymentSchedule[[#This Row],[Nº. DE PAGO]]&lt;&gt;"",EOMONTH(LoanStartDate,ROW(PaymentSchedule[[#This Row],[Nº. DE PAGO]])-ROW(PaymentSchedule[[#Headers],[Nº. DE PAGO]])-2)+DAY(LoanStartDate),"")</f>
        <v>43937</v>
      </c>
      <c r="D12" s="13">
        <f ca="1">IF(PaymentSchedule[[#This Row],[Nº. DE PAGO]]&lt;&gt;"",IF(ROW()-ROW(PaymentSchedule[[#Headers],[SALDO INICIAL]])=1,LoanAmount,INDEX(PaymentSchedule[SALDO FINAL],ROW()-ROW(PaymentSchedule[[#Headers],[SALDO INICIAL]])-1)),"")</f>
        <v>5000</v>
      </c>
      <c r="E12" s="13">
        <f ca="1">IF(PaymentSchedule[[#This Row],[Nº. DE PAGO]]&lt;&gt;"",ScheduledPayment,"")</f>
        <v>425.74952097778959</v>
      </c>
      <c r="F12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100</v>
      </c>
      <c r="G12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525.74952097778964</v>
      </c>
      <c r="H12" s="13">
        <f ca="1">IF(PaymentSchedule[[#This Row],[Nº. DE PAGO]]&lt;&gt;"",PaymentSchedule[[#This Row],[IMPORTE TOTAL DEL PAGO]]-PaymentSchedule[[#This Row],[INTERÉS]],"")</f>
        <v>509.08285431112296</v>
      </c>
      <c r="I12" s="13">
        <f ca="1">IF(PaymentSchedule[[#This Row],[Nº. DE PAGO]]&lt;&gt;"",PaymentSchedule[[#This Row],[SALDO INICIAL]]*(InterestRate/PaymentsPerYear),"")</f>
        <v>16.666666666666668</v>
      </c>
      <c r="J12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4490.9171456888771</v>
      </c>
      <c r="K12" s="13">
        <f ca="1">IF(PaymentSchedule[[#This Row],[Nº. DE PAGO]]&lt;&gt;"",SUM(INDEX(PaymentSchedule[INTERÉS],1,1):PaymentSchedule[[#This Row],[INTERÉS]]),"")</f>
        <v>16.666666666666668</v>
      </c>
    </row>
    <row r="13" spans="2:11" x14ac:dyDescent="0.2">
      <c r="B13" s="9">
        <f ca="1">IF(LoanIsGood,IF(ROW()-ROW(PaymentSchedule[[#Headers],[Nº. DE PAGO]])&gt;ScheduledNumberOfPayments,"",ROW()-ROW(PaymentSchedule[[#Headers],[Nº. DE PAGO]])),"")</f>
        <v>2</v>
      </c>
      <c r="C13" s="11">
        <f ca="1">IF(PaymentSchedule[[#This Row],[Nº. DE PAGO]]&lt;&gt;"",EOMONTH(LoanStartDate,ROW(PaymentSchedule[[#This Row],[Nº. DE PAGO]])-ROW(PaymentSchedule[[#Headers],[Nº. DE PAGO]])-2)+DAY(LoanStartDate),"")</f>
        <v>43967</v>
      </c>
      <c r="D13" s="13">
        <f ca="1">IF(PaymentSchedule[[#This Row],[Nº. DE PAGO]]&lt;&gt;"",IF(ROW()-ROW(PaymentSchedule[[#Headers],[SALDO INICIAL]])=1,LoanAmount,INDEX(PaymentSchedule[SALDO FINAL],ROW()-ROW(PaymentSchedule[[#Headers],[SALDO INICIAL]])-1)),"")</f>
        <v>4490.9171456888771</v>
      </c>
      <c r="E13" s="13">
        <f ca="1">IF(PaymentSchedule[[#This Row],[Nº. DE PAGO]]&lt;&gt;"",ScheduledPayment,"")</f>
        <v>425.74952097778959</v>
      </c>
      <c r="F13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100</v>
      </c>
      <c r="G13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525.74952097778964</v>
      </c>
      <c r="H13" s="13">
        <f ca="1">IF(PaymentSchedule[[#This Row],[Nº. DE PAGO]]&lt;&gt;"",PaymentSchedule[[#This Row],[IMPORTE TOTAL DEL PAGO]]-PaymentSchedule[[#This Row],[INTERÉS]],"")</f>
        <v>510.77979715882674</v>
      </c>
      <c r="I13" s="13">
        <f ca="1">IF(PaymentSchedule[[#This Row],[Nº. DE PAGO]]&lt;&gt;"",PaymentSchedule[[#This Row],[SALDO INICIAL]]*(InterestRate/PaymentsPerYear),"")</f>
        <v>14.969723818962924</v>
      </c>
      <c r="J13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3980.1373485300505</v>
      </c>
      <c r="K13" s="13">
        <f ca="1">IF(PaymentSchedule[[#This Row],[Nº. DE PAGO]]&lt;&gt;"",SUM(INDEX(PaymentSchedule[INTERÉS],1,1):PaymentSchedule[[#This Row],[INTERÉS]]),"")</f>
        <v>31.63639048562959</v>
      </c>
    </row>
    <row r="14" spans="2:11" x14ac:dyDescent="0.2">
      <c r="B14" s="9">
        <f ca="1">IF(LoanIsGood,IF(ROW()-ROW(PaymentSchedule[[#Headers],[Nº. DE PAGO]])&gt;ScheduledNumberOfPayments,"",ROW()-ROW(PaymentSchedule[[#Headers],[Nº. DE PAGO]])),"")</f>
        <v>3</v>
      </c>
      <c r="C14" s="11">
        <f ca="1">IF(PaymentSchedule[[#This Row],[Nº. DE PAGO]]&lt;&gt;"",EOMONTH(LoanStartDate,ROW(PaymentSchedule[[#This Row],[Nº. DE PAGO]])-ROW(PaymentSchedule[[#Headers],[Nº. DE PAGO]])-2)+DAY(LoanStartDate),"")</f>
        <v>43998</v>
      </c>
      <c r="D14" s="13">
        <f ca="1">IF(PaymentSchedule[[#This Row],[Nº. DE PAGO]]&lt;&gt;"",IF(ROW()-ROW(PaymentSchedule[[#Headers],[SALDO INICIAL]])=1,LoanAmount,INDEX(PaymentSchedule[SALDO FINAL],ROW()-ROW(PaymentSchedule[[#Headers],[SALDO INICIAL]])-1)),"")</f>
        <v>3980.1373485300505</v>
      </c>
      <c r="E14" s="13">
        <f ca="1">IF(PaymentSchedule[[#This Row],[Nº. DE PAGO]]&lt;&gt;"",ScheduledPayment,"")</f>
        <v>425.74952097778959</v>
      </c>
      <c r="F14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100</v>
      </c>
      <c r="G14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525.74952097778964</v>
      </c>
      <c r="H14" s="13">
        <f ca="1">IF(PaymentSchedule[[#This Row],[Nº. DE PAGO]]&lt;&gt;"",PaymentSchedule[[#This Row],[IMPORTE TOTAL DEL PAGO]]-PaymentSchedule[[#This Row],[INTERÉS]],"")</f>
        <v>512.48239648268952</v>
      </c>
      <c r="I14" s="13">
        <f ca="1">IF(PaymentSchedule[[#This Row],[Nº. DE PAGO]]&lt;&gt;"",PaymentSchedule[[#This Row],[SALDO INICIAL]]*(InterestRate/PaymentsPerYear),"")</f>
        <v>13.26712449510017</v>
      </c>
      <c r="J14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3467.6549520473609</v>
      </c>
      <c r="K14" s="13">
        <f ca="1">IF(PaymentSchedule[[#This Row],[Nº. DE PAGO]]&lt;&gt;"",SUM(INDEX(PaymentSchedule[INTERÉS],1,1):PaymentSchedule[[#This Row],[INTERÉS]]),"")</f>
        <v>44.90351498072976</v>
      </c>
    </row>
    <row r="15" spans="2:11" x14ac:dyDescent="0.2">
      <c r="B15" s="9">
        <f ca="1">IF(LoanIsGood,IF(ROW()-ROW(PaymentSchedule[[#Headers],[Nº. DE PAGO]])&gt;ScheduledNumberOfPayments,"",ROW()-ROW(PaymentSchedule[[#Headers],[Nº. DE PAGO]])),"")</f>
        <v>4</v>
      </c>
      <c r="C15" s="11">
        <f ca="1">IF(PaymentSchedule[[#This Row],[Nº. DE PAGO]]&lt;&gt;"",EOMONTH(LoanStartDate,ROW(PaymentSchedule[[#This Row],[Nº. DE PAGO]])-ROW(PaymentSchedule[[#Headers],[Nº. DE PAGO]])-2)+DAY(LoanStartDate),"")</f>
        <v>44028</v>
      </c>
      <c r="D15" s="13">
        <f ca="1">IF(PaymentSchedule[[#This Row],[Nº. DE PAGO]]&lt;&gt;"",IF(ROW()-ROW(PaymentSchedule[[#Headers],[SALDO INICIAL]])=1,LoanAmount,INDEX(PaymentSchedule[SALDO FINAL],ROW()-ROW(PaymentSchedule[[#Headers],[SALDO INICIAL]])-1)),"")</f>
        <v>3467.6549520473609</v>
      </c>
      <c r="E15" s="13">
        <f ca="1">IF(PaymentSchedule[[#This Row],[Nº. DE PAGO]]&lt;&gt;"",ScheduledPayment,"")</f>
        <v>425.74952097778959</v>
      </c>
      <c r="F15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100</v>
      </c>
      <c r="G15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525.74952097778964</v>
      </c>
      <c r="H15" s="13">
        <f ca="1">IF(PaymentSchedule[[#This Row],[Nº. DE PAGO]]&lt;&gt;"",PaymentSchedule[[#This Row],[IMPORTE TOTAL DEL PAGO]]-PaymentSchedule[[#This Row],[INTERÉS]],"")</f>
        <v>514.19067113763174</v>
      </c>
      <c r="I15" s="13">
        <f ca="1">IF(PaymentSchedule[[#This Row],[Nº. DE PAGO]]&lt;&gt;"",PaymentSchedule[[#This Row],[SALDO INICIAL]]*(InterestRate/PaymentsPerYear),"")</f>
        <v>11.558849840157871</v>
      </c>
      <c r="J15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2953.464280909729</v>
      </c>
      <c r="K15" s="13">
        <f ca="1">IF(PaymentSchedule[[#This Row],[Nº. DE PAGO]]&lt;&gt;"",SUM(INDEX(PaymentSchedule[INTERÉS],1,1):PaymentSchedule[[#This Row],[INTERÉS]]),"")</f>
        <v>56.462364820887629</v>
      </c>
    </row>
    <row r="16" spans="2:11" x14ac:dyDescent="0.2">
      <c r="B16" s="9">
        <f ca="1">IF(LoanIsGood,IF(ROW()-ROW(PaymentSchedule[[#Headers],[Nº. DE PAGO]])&gt;ScheduledNumberOfPayments,"",ROW()-ROW(PaymentSchedule[[#Headers],[Nº. DE PAGO]])),"")</f>
        <v>5</v>
      </c>
      <c r="C16" s="11">
        <f ca="1">IF(PaymentSchedule[[#This Row],[Nº. DE PAGO]]&lt;&gt;"",EOMONTH(LoanStartDate,ROW(PaymentSchedule[[#This Row],[Nº. DE PAGO]])-ROW(PaymentSchedule[[#Headers],[Nº. DE PAGO]])-2)+DAY(LoanStartDate),"")</f>
        <v>44059</v>
      </c>
      <c r="D16" s="13">
        <f ca="1">IF(PaymentSchedule[[#This Row],[Nº. DE PAGO]]&lt;&gt;"",IF(ROW()-ROW(PaymentSchedule[[#Headers],[SALDO INICIAL]])=1,LoanAmount,INDEX(PaymentSchedule[SALDO FINAL],ROW()-ROW(PaymentSchedule[[#Headers],[SALDO INICIAL]])-1)),"")</f>
        <v>2953.464280909729</v>
      </c>
      <c r="E16" s="13">
        <f ca="1">IF(PaymentSchedule[[#This Row],[Nº. DE PAGO]]&lt;&gt;"",ScheduledPayment,"")</f>
        <v>425.74952097778959</v>
      </c>
      <c r="F16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100</v>
      </c>
      <c r="G16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525.74952097778964</v>
      </c>
      <c r="H16" s="13">
        <f ca="1">IF(PaymentSchedule[[#This Row],[Nº. DE PAGO]]&lt;&gt;"",PaymentSchedule[[#This Row],[IMPORTE TOTAL DEL PAGO]]-PaymentSchedule[[#This Row],[INTERÉS]],"")</f>
        <v>515.90464004142393</v>
      </c>
      <c r="I16" s="13">
        <f ca="1">IF(PaymentSchedule[[#This Row],[Nº. DE PAGO]]&lt;&gt;"",PaymentSchedule[[#This Row],[SALDO INICIAL]]*(InterestRate/PaymentsPerYear),"")</f>
        <v>9.8448809363657634</v>
      </c>
      <c r="J16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2437.559640868305</v>
      </c>
      <c r="K16" s="13">
        <f ca="1">IF(PaymentSchedule[[#This Row],[Nº. DE PAGO]]&lt;&gt;"",SUM(INDEX(PaymentSchedule[INTERÉS],1,1):PaymentSchedule[[#This Row],[INTERÉS]]),"")</f>
        <v>66.307245757253398</v>
      </c>
    </row>
    <row r="17" spans="2:11" x14ac:dyDescent="0.2">
      <c r="B17" s="9">
        <f ca="1">IF(LoanIsGood,IF(ROW()-ROW(PaymentSchedule[[#Headers],[Nº. DE PAGO]])&gt;ScheduledNumberOfPayments,"",ROW()-ROW(PaymentSchedule[[#Headers],[Nº. DE PAGO]])),"")</f>
        <v>6</v>
      </c>
      <c r="C17" s="11">
        <f ca="1">IF(PaymentSchedule[[#This Row],[Nº. DE PAGO]]&lt;&gt;"",EOMONTH(LoanStartDate,ROW(PaymentSchedule[[#This Row],[Nº. DE PAGO]])-ROW(PaymentSchedule[[#Headers],[Nº. DE PAGO]])-2)+DAY(LoanStartDate),"")</f>
        <v>44090</v>
      </c>
      <c r="D17" s="13">
        <f ca="1">IF(PaymentSchedule[[#This Row],[Nº. DE PAGO]]&lt;&gt;"",IF(ROW()-ROW(PaymentSchedule[[#Headers],[SALDO INICIAL]])=1,LoanAmount,INDEX(PaymentSchedule[SALDO FINAL],ROW()-ROW(PaymentSchedule[[#Headers],[SALDO INICIAL]])-1)),"")</f>
        <v>2437.559640868305</v>
      </c>
      <c r="E17" s="13">
        <f ca="1">IF(PaymentSchedule[[#This Row],[Nº. DE PAGO]]&lt;&gt;"",ScheduledPayment,"")</f>
        <v>425.74952097778959</v>
      </c>
      <c r="F17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100</v>
      </c>
      <c r="G17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525.74952097778964</v>
      </c>
      <c r="H17" s="13">
        <f ca="1">IF(PaymentSchedule[[#This Row],[Nº. DE PAGO]]&lt;&gt;"",PaymentSchedule[[#This Row],[IMPORTE TOTAL DEL PAGO]]-PaymentSchedule[[#This Row],[INTERÉS]],"")</f>
        <v>517.62432217489527</v>
      </c>
      <c r="I17" s="13">
        <f ca="1">IF(PaymentSchedule[[#This Row],[Nº. DE PAGO]]&lt;&gt;"",PaymentSchedule[[#This Row],[SALDO INICIAL]]*(InterestRate/PaymentsPerYear),"")</f>
        <v>8.1251988028943511</v>
      </c>
      <c r="J17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1919.9353186934097</v>
      </c>
      <c r="K17" s="13">
        <f ca="1">IF(PaymentSchedule[[#This Row],[Nº. DE PAGO]]&lt;&gt;"",SUM(INDEX(PaymentSchedule[INTERÉS],1,1):PaymentSchedule[[#This Row],[INTERÉS]]),"")</f>
        <v>74.432444560147744</v>
      </c>
    </row>
    <row r="18" spans="2:11" x14ac:dyDescent="0.2">
      <c r="B18" s="9">
        <f ca="1">IF(LoanIsGood,IF(ROW()-ROW(PaymentSchedule[[#Headers],[Nº. DE PAGO]])&gt;ScheduledNumberOfPayments,"",ROW()-ROW(PaymentSchedule[[#Headers],[Nº. DE PAGO]])),"")</f>
        <v>7</v>
      </c>
      <c r="C18" s="11">
        <f ca="1">IF(PaymentSchedule[[#This Row],[Nº. DE PAGO]]&lt;&gt;"",EOMONTH(LoanStartDate,ROW(PaymentSchedule[[#This Row],[Nº. DE PAGO]])-ROW(PaymentSchedule[[#Headers],[Nº. DE PAGO]])-2)+DAY(LoanStartDate),"")</f>
        <v>44120</v>
      </c>
      <c r="D18" s="13">
        <f ca="1">IF(PaymentSchedule[[#This Row],[Nº. DE PAGO]]&lt;&gt;"",IF(ROW()-ROW(PaymentSchedule[[#Headers],[SALDO INICIAL]])=1,LoanAmount,INDEX(PaymentSchedule[SALDO FINAL],ROW()-ROW(PaymentSchedule[[#Headers],[SALDO INICIAL]])-1)),"")</f>
        <v>1919.9353186934097</v>
      </c>
      <c r="E18" s="13">
        <f ca="1">IF(PaymentSchedule[[#This Row],[Nº. DE PAGO]]&lt;&gt;"",ScheduledPayment,"")</f>
        <v>425.74952097778959</v>
      </c>
      <c r="F18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100</v>
      </c>
      <c r="G18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525.74952097778964</v>
      </c>
      <c r="H18" s="13">
        <f ca="1">IF(PaymentSchedule[[#This Row],[Nº. DE PAGO]]&lt;&gt;"",PaymentSchedule[[#This Row],[IMPORTE TOTAL DEL PAGO]]-PaymentSchedule[[#This Row],[INTERÉS]],"")</f>
        <v>519.34973658214494</v>
      </c>
      <c r="I18" s="13">
        <f ca="1">IF(PaymentSchedule[[#This Row],[Nº. DE PAGO]]&lt;&gt;"",PaymentSchedule[[#This Row],[SALDO INICIAL]]*(InterestRate/PaymentsPerYear),"")</f>
        <v>6.3997843956446996</v>
      </c>
      <c r="J18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1400.5855821112648</v>
      </c>
      <c r="K18" s="13">
        <f ca="1">IF(PaymentSchedule[[#This Row],[Nº. DE PAGO]]&lt;&gt;"",SUM(INDEX(PaymentSchedule[INTERÉS],1,1):PaymentSchedule[[#This Row],[INTERÉS]]),"")</f>
        <v>80.832228955792445</v>
      </c>
    </row>
    <row r="19" spans="2:11" x14ac:dyDescent="0.2">
      <c r="B19" s="9">
        <f ca="1">IF(LoanIsGood,IF(ROW()-ROW(PaymentSchedule[[#Headers],[Nº. DE PAGO]])&gt;ScheduledNumberOfPayments,"",ROW()-ROW(PaymentSchedule[[#Headers],[Nº. DE PAGO]])),"")</f>
        <v>8</v>
      </c>
      <c r="C19" s="11">
        <f ca="1">IF(PaymentSchedule[[#This Row],[Nº. DE PAGO]]&lt;&gt;"",EOMONTH(LoanStartDate,ROW(PaymentSchedule[[#This Row],[Nº. DE PAGO]])-ROW(PaymentSchedule[[#Headers],[Nº. DE PAGO]])-2)+DAY(LoanStartDate),"")</f>
        <v>44151</v>
      </c>
      <c r="D19" s="13">
        <f ca="1">IF(PaymentSchedule[[#This Row],[Nº. DE PAGO]]&lt;&gt;"",IF(ROW()-ROW(PaymentSchedule[[#Headers],[SALDO INICIAL]])=1,LoanAmount,INDEX(PaymentSchedule[SALDO FINAL],ROW()-ROW(PaymentSchedule[[#Headers],[SALDO INICIAL]])-1)),"")</f>
        <v>1400.5855821112648</v>
      </c>
      <c r="E19" s="13">
        <f ca="1">IF(PaymentSchedule[[#This Row],[Nº. DE PAGO]]&lt;&gt;"",ScheduledPayment,"")</f>
        <v>425.74952097778959</v>
      </c>
      <c r="F19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100</v>
      </c>
      <c r="G19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525.74952097778964</v>
      </c>
      <c r="H19" s="13">
        <f ca="1">IF(PaymentSchedule[[#This Row],[Nº. DE PAGO]]&lt;&gt;"",PaymentSchedule[[#This Row],[IMPORTE TOTAL DEL PAGO]]-PaymentSchedule[[#This Row],[INTERÉS]],"")</f>
        <v>521.08090237075214</v>
      </c>
      <c r="I19" s="13">
        <f ca="1">IF(PaymentSchedule[[#This Row],[Nº. DE PAGO]]&lt;&gt;"",PaymentSchedule[[#This Row],[SALDO INICIAL]]*(InterestRate/PaymentsPerYear),"")</f>
        <v>4.6686186070375495</v>
      </c>
      <c r="J19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879.50467974051264</v>
      </c>
      <c r="K19" s="13">
        <f ca="1">IF(PaymentSchedule[[#This Row],[Nº. DE PAGO]]&lt;&gt;"",SUM(INDEX(PaymentSchedule[INTERÉS],1,1):PaymentSchedule[[#This Row],[INTERÉS]]),"")</f>
        <v>85.500847562829989</v>
      </c>
    </row>
    <row r="20" spans="2:11" x14ac:dyDescent="0.2">
      <c r="B20" s="9">
        <f ca="1">IF(LoanIsGood,IF(ROW()-ROW(PaymentSchedule[[#Headers],[Nº. DE PAGO]])&gt;ScheduledNumberOfPayments,"",ROW()-ROW(PaymentSchedule[[#Headers],[Nº. DE PAGO]])),"")</f>
        <v>9</v>
      </c>
      <c r="C20" s="11">
        <f ca="1">IF(PaymentSchedule[[#This Row],[Nº. DE PAGO]]&lt;&gt;"",EOMONTH(LoanStartDate,ROW(PaymentSchedule[[#This Row],[Nº. DE PAGO]])-ROW(PaymentSchedule[[#Headers],[Nº. DE PAGO]])-2)+DAY(LoanStartDate),"")</f>
        <v>44181</v>
      </c>
      <c r="D20" s="13">
        <f ca="1">IF(PaymentSchedule[[#This Row],[Nº. DE PAGO]]&lt;&gt;"",IF(ROW()-ROW(PaymentSchedule[[#Headers],[SALDO INICIAL]])=1,LoanAmount,INDEX(PaymentSchedule[SALDO FINAL],ROW()-ROW(PaymentSchedule[[#Headers],[SALDO INICIAL]])-1)),"")</f>
        <v>879.50467974051264</v>
      </c>
      <c r="E20" s="13">
        <f ca="1">IF(PaymentSchedule[[#This Row],[Nº. DE PAGO]]&lt;&gt;"",ScheduledPayment,"")</f>
        <v>425.74952097778959</v>
      </c>
      <c r="F20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100</v>
      </c>
      <c r="G20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525.74952097778964</v>
      </c>
      <c r="H20" s="13">
        <f ca="1">IF(PaymentSchedule[[#This Row],[Nº. DE PAGO]]&lt;&gt;"",PaymentSchedule[[#This Row],[IMPORTE TOTAL DEL PAGO]]-PaymentSchedule[[#This Row],[INTERÉS]],"")</f>
        <v>522.81783871198797</v>
      </c>
      <c r="I20" s="13">
        <f ca="1">IF(PaymentSchedule[[#This Row],[Nº. DE PAGO]]&lt;&gt;"",PaymentSchedule[[#This Row],[SALDO INICIAL]]*(InterestRate/PaymentsPerYear),"")</f>
        <v>2.931682265801709</v>
      </c>
      <c r="J20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356.68684102852467</v>
      </c>
      <c r="K20" s="13">
        <f ca="1">IF(PaymentSchedule[[#This Row],[Nº. DE PAGO]]&lt;&gt;"",SUM(INDEX(PaymentSchedule[INTERÉS],1,1):PaymentSchedule[[#This Row],[INTERÉS]]),"")</f>
        <v>88.432529828631701</v>
      </c>
    </row>
    <row r="21" spans="2:11" x14ac:dyDescent="0.2">
      <c r="B21" s="9">
        <f ca="1">IF(LoanIsGood,IF(ROW()-ROW(PaymentSchedule[[#Headers],[Nº. DE PAGO]])&gt;ScheduledNumberOfPayments,"",ROW()-ROW(PaymentSchedule[[#Headers],[Nº. DE PAGO]])),"")</f>
        <v>10</v>
      </c>
      <c r="C21" s="11">
        <f ca="1">IF(PaymentSchedule[[#This Row],[Nº. DE PAGO]]&lt;&gt;"",EOMONTH(LoanStartDate,ROW(PaymentSchedule[[#This Row],[Nº. DE PAGO]])-ROW(PaymentSchedule[[#Headers],[Nº. DE PAGO]])-2)+DAY(LoanStartDate),"")</f>
        <v>44212</v>
      </c>
      <c r="D21" s="13">
        <f ca="1">IF(PaymentSchedule[[#This Row],[Nº. DE PAGO]]&lt;&gt;"",IF(ROW()-ROW(PaymentSchedule[[#Headers],[SALDO INICIAL]])=1,LoanAmount,INDEX(PaymentSchedule[SALDO FINAL],ROW()-ROW(PaymentSchedule[[#Headers],[SALDO INICIAL]])-1)),"")</f>
        <v>356.68684102852467</v>
      </c>
      <c r="E21" s="13">
        <f ca="1">IF(PaymentSchedule[[#This Row],[Nº. DE PAGO]]&lt;&gt;"",ScheduledPayment,"")</f>
        <v>425.74952097778959</v>
      </c>
      <c r="F21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0</v>
      </c>
      <c r="G21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356.68684102852467</v>
      </c>
      <c r="H21" s="13">
        <f ca="1">IF(PaymentSchedule[[#This Row],[Nº. DE PAGO]]&lt;&gt;"",PaymentSchedule[[#This Row],[IMPORTE TOTAL DEL PAGO]]-PaymentSchedule[[#This Row],[INTERÉS]],"")</f>
        <v>355.49788489176291</v>
      </c>
      <c r="I21" s="13">
        <f ca="1">IF(PaymentSchedule[[#This Row],[Nº. DE PAGO]]&lt;&gt;"",PaymentSchedule[[#This Row],[SALDO INICIAL]]*(InterestRate/PaymentsPerYear),"")</f>
        <v>1.1889561367617489</v>
      </c>
      <c r="J21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0</v>
      </c>
      <c r="K21" s="13">
        <f ca="1">IF(PaymentSchedule[[#This Row],[Nº. DE PAGO]]&lt;&gt;"",SUM(INDEX(PaymentSchedule[INTERÉS],1,1):PaymentSchedule[[#This Row],[INTERÉS]]),"")</f>
        <v>89.621485965393447</v>
      </c>
    </row>
    <row r="22" spans="2:11" x14ac:dyDescent="0.2">
      <c r="B22" s="9">
        <f ca="1">IF(LoanIsGood,IF(ROW()-ROW(PaymentSchedule[[#Headers],[Nº. DE PAGO]])&gt;ScheduledNumberOfPayments,"",ROW()-ROW(PaymentSchedule[[#Headers],[Nº. DE PAGO]])),"")</f>
        <v>11</v>
      </c>
      <c r="C22" s="11">
        <f ca="1">IF(PaymentSchedule[[#This Row],[Nº. DE PAGO]]&lt;&gt;"",EOMONTH(LoanStartDate,ROW(PaymentSchedule[[#This Row],[Nº. DE PAGO]])-ROW(PaymentSchedule[[#Headers],[Nº. DE PAGO]])-2)+DAY(LoanStartDate),"")</f>
        <v>44243</v>
      </c>
      <c r="D22" s="13">
        <f ca="1">IF(PaymentSchedule[[#This Row],[Nº. DE PAGO]]&lt;&gt;"",IF(ROW()-ROW(PaymentSchedule[[#Headers],[SALDO INICIAL]])=1,LoanAmount,INDEX(PaymentSchedule[SALDO FINAL],ROW()-ROW(PaymentSchedule[[#Headers],[SALDO INICIAL]])-1)),"")</f>
        <v>0</v>
      </c>
      <c r="E22" s="13">
        <f ca="1">IF(PaymentSchedule[[#This Row],[Nº. DE PAGO]]&lt;&gt;"",ScheduledPayment,"")</f>
        <v>425.74952097778959</v>
      </c>
      <c r="F22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0</v>
      </c>
      <c r="G22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0</v>
      </c>
      <c r="H22" s="13">
        <f ca="1">IF(PaymentSchedule[[#This Row],[Nº. DE PAGO]]&lt;&gt;"",PaymentSchedule[[#This Row],[IMPORTE TOTAL DEL PAGO]]-PaymentSchedule[[#This Row],[INTERÉS]],"")</f>
        <v>0</v>
      </c>
      <c r="I22" s="13">
        <f ca="1">IF(PaymentSchedule[[#This Row],[Nº. DE PAGO]]&lt;&gt;"",PaymentSchedule[[#This Row],[SALDO INICIAL]]*(InterestRate/PaymentsPerYear),"")</f>
        <v>0</v>
      </c>
      <c r="J22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0</v>
      </c>
      <c r="K22" s="13">
        <f ca="1">IF(PaymentSchedule[[#This Row],[Nº. DE PAGO]]&lt;&gt;"",SUM(INDEX(PaymentSchedule[INTERÉS],1,1):PaymentSchedule[[#This Row],[INTERÉS]]),"")</f>
        <v>89.621485965393447</v>
      </c>
    </row>
    <row r="23" spans="2:11" x14ac:dyDescent="0.2">
      <c r="B23" s="9">
        <f ca="1">IF(LoanIsGood,IF(ROW()-ROW(PaymentSchedule[[#Headers],[Nº. DE PAGO]])&gt;ScheduledNumberOfPayments,"",ROW()-ROW(PaymentSchedule[[#Headers],[Nº. DE PAGO]])),"")</f>
        <v>12</v>
      </c>
      <c r="C23" s="11">
        <f ca="1">IF(PaymentSchedule[[#This Row],[Nº. DE PAGO]]&lt;&gt;"",EOMONTH(LoanStartDate,ROW(PaymentSchedule[[#This Row],[Nº. DE PAGO]])-ROW(PaymentSchedule[[#Headers],[Nº. DE PAGO]])-2)+DAY(LoanStartDate),"")</f>
        <v>44271</v>
      </c>
      <c r="D23" s="13">
        <f ca="1">IF(PaymentSchedule[[#This Row],[Nº. DE PAGO]]&lt;&gt;"",IF(ROW()-ROW(PaymentSchedule[[#Headers],[SALDO INICIAL]])=1,LoanAmount,INDEX(PaymentSchedule[SALDO FINAL],ROW()-ROW(PaymentSchedule[[#Headers],[SALDO INICIAL]])-1)),"")</f>
        <v>0</v>
      </c>
      <c r="E23" s="13">
        <f ca="1">IF(PaymentSchedule[[#This Row],[Nº. DE PAGO]]&lt;&gt;"",ScheduledPayment,"")</f>
        <v>425.74952097778959</v>
      </c>
      <c r="F23" s="13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>0</v>
      </c>
      <c r="G23" s="13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>0</v>
      </c>
      <c r="H23" s="13">
        <f ca="1">IF(PaymentSchedule[[#This Row],[Nº. DE PAGO]]&lt;&gt;"",PaymentSchedule[[#This Row],[IMPORTE TOTAL DEL PAGO]]-PaymentSchedule[[#This Row],[INTERÉS]],"")</f>
        <v>0</v>
      </c>
      <c r="I23" s="13">
        <f ca="1">IF(PaymentSchedule[[#This Row],[Nº. DE PAGO]]&lt;&gt;"",PaymentSchedule[[#This Row],[SALDO INICIAL]]*(InterestRate/PaymentsPerYear),"")</f>
        <v>0</v>
      </c>
      <c r="J23" s="13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>0</v>
      </c>
      <c r="K23" s="13">
        <f ca="1">IF(PaymentSchedule[[#This Row],[Nº. DE PAGO]]&lt;&gt;"",SUM(INDEX(PaymentSchedule[INTERÉS],1,1):PaymentSchedule[[#This Row],[INTERÉS]]),"")</f>
        <v>89.621485965393447</v>
      </c>
    </row>
    <row r="24" spans="2:11" x14ac:dyDescent="0.2">
      <c r="B24" s="9" t="str">
        <f ca="1">IF(LoanIsGood,IF(ROW()-ROW(PaymentSchedule[[#Headers],[Nº. DE PAGO]])&gt;ScheduledNumberOfPayments,"",ROW()-ROW(PaymentSchedule[[#Headers],[Nº. DE PAGO]])),"")</f>
        <v/>
      </c>
      <c r="C2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" s="13" t="str">
        <f ca="1">IF(PaymentSchedule[[#This Row],[Nº. DE PAGO]]&lt;&gt;"",ScheduledPayment,"")</f>
        <v/>
      </c>
      <c r="F2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" s="13" t="str">
        <f ca="1">IF(PaymentSchedule[[#This Row],[Nº. DE PAGO]]&lt;&gt;"",PaymentSchedule[[#This Row],[IMPORTE TOTAL DEL PAGO]]-PaymentSchedule[[#This Row],[INTERÉS]],"")</f>
        <v/>
      </c>
      <c r="I24" s="13" t="str">
        <f ca="1">IF(PaymentSchedule[[#This Row],[Nº. DE PAGO]]&lt;&gt;"",PaymentSchedule[[#This Row],[SALDO INICIAL]]*(InterestRate/PaymentsPerYear),"")</f>
        <v/>
      </c>
      <c r="J2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" s="13" t="str">
        <f ca="1">IF(PaymentSchedule[[#This Row],[Nº. DE PAGO]]&lt;&gt;"",SUM(INDEX(PaymentSchedule[INTERÉS],1,1):PaymentSchedule[[#This Row],[INTERÉS]]),"")</f>
        <v/>
      </c>
    </row>
    <row r="25" spans="2:11" x14ac:dyDescent="0.2">
      <c r="B25" s="9" t="str">
        <f ca="1">IF(LoanIsGood,IF(ROW()-ROW(PaymentSchedule[[#Headers],[Nº. DE PAGO]])&gt;ScheduledNumberOfPayments,"",ROW()-ROW(PaymentSchedule[[#Headers],[Nº. DE PAGO]])),"")</f>
        <v/>
      </c>
      <c r="C2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" s="13" t="str">
        <f ca="1">IF(PaymentSchedule[[#This Row],[Nº. DE PAGO]]&lt;&gt;"",ScheduledPayment,"")</f>
        <v/>
      </c>
      <c r="F2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" s="13" t="str">
        <f ca="1">IF(PaymentSchedule[[#This Row],[Nº. DE PAGO]]&lt;&gt;"",PaymentSchedule[[#This Row],[IMPORTE TOTAL DEL PAGO]]-PaymentSchedule[[#This Row],[INTERÉS]],"")</f>
        <v/>
      </c>
      <c r="I25" s="13" t="str">
        <f ca="1">IF(PaymentSchedule[[#This Row],[Nº. DE PAGO]]&lt;&gt;"",PaymentSchedule[[#This Row],[SALDO INICIAL]]*(InterestRate/PaymentsPerYear),"")</f>
        <v/>
      </c>
      <c r="J2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" s="13" t="str">
        <f ca="1">IF(PaymentSchedule[[#This Row],[Nº. DE PAGO]]&lt;&gt;"",SUM(INDEX(PaymentSchedule[INTERÉS],1,1):PaymentSchedule[[#This Row],[INTERÉS]]),"")</f>
        <v/>
      </c>
    </row>
    <row r="26" spans="2:11" x14ac:dyDescent="0.2">
      <c r="B26" s="9" t="str">
        <f ca="1">IF(LoanIsGood,IF(ROW()-ROW(PaymentSchedule[[#Headers],[Nº. DE PAGO]])&gt;ScheduledNumberOfPayments,"",ROW()-ROW(PaymentSchedule[[#Headers],[Nº. DE PAGO]])),"")</f>
        <v/>
      </c>
      <c r="C2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" s="13" t="str">
        <f ca="1">IF(PaymentSchedule[[#This Row],[Nº. DE PAGO]]&lt;&gt;"",ScheduledPayment,"")</f>
        <v/>
      </c>
      <c r="F2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" s="13" t="str">
        <f ca="1">IF(PaymentSchedule[[#This Row],[Nº. DE PAGO]]&lt;&gt;"",PaymentSchedule[[#This Row],[IMPORTE TOTAL DEL PAGO]]-PaymentSchedule[[#This Row],[INTERÉS]],"")</f>
        <v/>
      </c>
      <c r="I26" s="13" t="str">
        <f ca="1">IF(PaymentSchedule[[#This Row],[Nº. DE PAGO]]&lt;&gt;"",PaymentSchedule[[#This Row],[SALDO INICIAL]]*(InterestRate/PaymentsPerYear),"")</f>
        <v/>
      </c>
      <c r="J2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" s="13" t="str">
        <f ca="1">IF(PaymentSchedule[[#This Row],[Nº. DE PAGO]]&lt;&gt;"",SUM(INDEX(PaymentSchedule[INTERÉS],1,1):PaymentSchedule[[#This Row],[INTERÉS]]),"")</f>
        <v/>
      </c>
    </row>
    <row r="27" spans="2:11" x14ac:dyDescent="0.2">
      <c r="B27" s="9" t="str">
        <f ca="1">IF(LoanIsGood,IF(ROW()-ROW(PaymentSchedule[[#Headers],[Nº. DE PAGO]])&gt;ScheduledNumberOfPayments,"",ROW()-ROW(PaymentSchedule[[#Headers],[Nº. DE PAGO]])),"")</f>
        <v/>
      </c>
      <c r="C2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" s="13" t="str">
        <f ca="1">IF(PaymentSchedule[[#This Row],[Nº. DE PAGO]]&lt;&gt;"",ScheduledPayment,"")</f>
        <v/>
      </c>
      <c r="F2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" s="13" t="str">
        <f ca="1">IF(PaymentSchedule[[#This Row],[Nº. DE PAGO]]&lt;&gt;"",PaymentSchedule[[#This Row],[IMPORTE TOTAL DEL PAGO]]-PaymentSchedule[[#This Row],[INTERÉS]],"")</f>
        <v/>
      </c>
      <c r="I27" s="13" t="str">
        <f ca="1">IF(PaymentSchedule[[#This Row],[Nº. DE PAGO]]&lt;&gt;"",PaymentSchedule[[#This Row],[SALDO INICIAL]]*(InterestRate/PaymentsPerYear),"")</f>
        <v/>
      </c>
      <c r="J2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" s="13" t="str">
        <f ca="1">IF(PaymentSchedule[[#This Row],[Nº. DE PAGO]]&lt;&gt;"",SUM(INDEX(PaymentSchedule[INTERÉS],1,1):PaymentSchedule[[#This Row],[INTERÉS]]),"")</f>
        <v/>
      </c>
    </row>
    <row r="28" spans="2:11" x14ac:dyDescent="0.2">
      <c r="B28" s="9" t="str">
        <f ca="1">IF(LoanIsGood,IF(ROW()-ROW(PaymentSchedule[[#Headers],[Nº. DE PAGO]])&gt;ScheduledNumberOfPayments,"",ROW()-ROW(PaymentSchedule[[#Headers],[Nº. DE PAGO]])),"")</f>
        <v/>
      </c>
      <c r="C2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" s="13" t="str">
        <f ca="1">IF(PaymentSchedule[[#This Row],[Nº. DE PAGO]]&lt;&gt;"",ScheduledPayment,"")</f>
        <v/>
      </c>
      <c r="F2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" s="13" t="str">
        <f ca="1">IF(PaymentSchedule[[#This Row],[Nº. DE PAGO]]&lt;&gt;"",PaymentSchedule[[#This Row],[IMPORTE TOTAL DEL PAGO]]-PaymentSchedule[[#This Row],[INTERÉS]],"")</f>
        <v/>
      </c>
      <c r="I28" s="13" t="str">
        <f ca="1">IF(PaymentSchedule[[#This Row],[Nº. DE PAGO]]&lt;&gt;"",PaymentSchedule[[#This Row],[SALDO INICIAL]]*(InterestRate/PaymentsPerYear),"")</f>
        <v/>
      </c>
      <c r="J2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" s="13" t="str">
        <f ca="1">IF(PaymentSchedule[[#This Row],[Nº. DE PAGO]]&lt;&gt;"",SUM(INDEX(PaymentSchedule[INTERÉS],1,1):PaymentSchedule[[#This Row],[INTERÉS]]),"")</f>
        <v/>
      </c>
    </row>
    <row r="29" spans="2:11" x14ac:dyDescent="0.2">
      <c r="B29" s="9" t="str">
        <f ca="1">IF(LoanIsGood,IF(ROW()-ROW(PaymentSchedule[[#Headers],[Nº. DE PAGO]])&gt;ScheduledNumberOfPayments,"",ROW()-ROW(PaymentSchedule[[#Headers],[Nº. DE PAGO]])),"")</f>
        <v/>
      </c>
      <c r="C2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" s="13" t="str">
        <f ca="1">IF(PaymentSchedule[[#This Row],[Nº. DE PAGO]]&lt;&gt;"",ScheduledPayment,"")</f>
        <v/>
      </c>
      <c r="F2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" s="13" t="str">
        <f ca="1">IF(PaymentSchedule[[#This Row],[Nº. DE PAGO]]&lt;&gt;"",PaymentSchedule[[#This Row],[IMPORTE TOTAL DEL PAGO]]-PaymentSchedule[[#This Row],[INTERÉS]],"")</f>
        <v/>
      </c>
      <c r="I29" s="13" t="str">
        <f ca="1">IF(PaymentSchedule[[#This Row],[Nº. DE PAGO]]&lt;&gt;"",PaymentSchedule[[#This Row],[SALDO INICIAL]]*(InterestRate/PaymentsPerYear),"")</f>
        <v/>
      </c>
      <c r="J2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" s="13" t="str">
        <f ca="1">IF(PaymentSchedule[[#This Row],[Nº. DE PAGO]]&lt;&gt;"",SUM(INDEX(PaymentSchedule[INTERÉS],1,1):PaymentSchedule[[#This Row],[INTERÉS]]),"")</f>
        <v/>
      </c>
    </row>
    <row r="30" spans="2:11" x14ac:dyDescent="0.2">
      <c r="B30" s="9" t="str">
        <f ca="1">IF(LoanIsGood,IF(ROW()-ROW(PaymentSchedule[[#Headers],[Nº. DE PAGO]])&gt;ScheduledNumberOfPayments,"",ROW()-ROW(PaymentSchedule[[#Headers],[Nº. DE PAGO]])),"")</f>
        <v/>
      </c>
      <c r="C3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" s="13" t="str">
        <f ca="1">IF(PaymentSchedule[[#This Row],[Nº. DE PAGO]]&lt;&gt;"",ScheduledPayment,"")</f>
        <v/>
      </c>
      <c r="F3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" s="13" t="str">
        <f ca="1">IF(PaymentSchedule[[#This Row],[Nº. DE PAGO]]&lt;&gt;"",PaymentSchedule[[#This Row],[IMPORTE TOTAL DEL PAGO]]-PaymentSchedule[[#This Row],[INTERÉS]],"")</f>
        <v/>
      </c>
      <c r="I30" s="13" t="str">
        <f ca="1">IF(PaymentSchedule[[#This Row],[Nº. DE PAGO]]&lt;&gt;"",PaymentSchedule[[#This Row],[SALDO INICIAL]]*(InterestRate/PaymentsPerYear),"")</f>
        <v/>
      </c>
      <c r="J3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" s="13" t="str">
        <f ca="1">IF(PaymentSchedule[[#This Row],[Nº. DE PAGO]]&lt;&gt;"",SUM(INDEX(PaymentSchedule[INTERÉS],1,1):PaymentSchedule[[#This Row],[INTERÉS]]),"")</f>
        <v/>
      </c>
    </row>
    <row r="31" spans="2:11" x14ac:dyDescent="0.2">
      <c r="B31" s="9" t="str">
        <f ca="1">IF(LoanIsGood,IF(ROW()-ROW(PaymentSchedule[[#Headers],[Nº. DE PAGO]])&gt;ScheduledNumberOfPayments,"",ROW()-ROW(PaymentSchedule[[#Headers],[Nº. DE PAGO]])),"")</f>
        <v/>
      </c>
      <c r="C3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" s="13" t="str">
        <f ca="1">IF(PaymentSchedule[[#This Row],[Nº. DE PAGO]]&lt;&gt;"",ScheduledPayment,"")</f>
        <v/>
      </c>
      <c r="F3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" s="13" t="str">
        <f ca="1">IF(PaymentSchedule[[#This Row],[Nº. DE PAGO]]&lt;&gt;"",PaymentSchedule[[#This Row],[IMPORTE TOTAL DEL PAGO]]-PaymentSchedule[[#This Row],[INTERÉS]],"")</f>
        <v/>
      </c>
      <c r="I31" s="13" t="str">
        <f ca="1">IF(PaymentSchedule[[#This Row],[Nº. DE PAGO]]&lt;&gt;"",PaymentSchedule[[#This Row],[SALDO INICIAL]]*(InterestRate/PaymentsPerYear),"")</f>
        <v/>
      </c>
      <c r="J3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" s="13" t="str">
        <f ca="1">IF(PaymentSchedule[[#This Row],[Nº. DE PAGO]]&lt;&gt;"",SUM(INDEX(PaymentSchedule[INTERÉS],1,1):PaymentSchedule[[#This Row],[INTERÉS]]),"")</f>
        <v/>
      </c>
    </row>
    <row r="32" spans="2:11" x14ac:dyDescent="0.2">
      <c r="B32" s="9" t="str">
        <f ca="1">IF(LoanIsGood,IF(ROW()-ROW(PaymentSchedule[[#Headers],[Nº. DE PAGO]])&gt;ScheduledNumberOfPayments,"",ROW()-ROW(PaymentSchedule[[#Headers],[Nº. DE PAGO]])),"")</f>
        <v/>
      </c>
      <c r="C3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" s="13" t="str">
        <f ca="1">IF(PaymentSchedule[[#This Row],[Nº. DE PAGO]]&lt;&gt;"",ScheduledPayment,"")</f>
        <v/>
      </c>
      <c r="F3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" s="13" t="str">
        <f ca="1">IF(PaymentSchedule[[#This Row],[Nº. DE PAGO]]&lt;&gt;"",PaymentSchedule[[#This Row],[IMPORTE TOTAL DEL PAGO]]-PaymentSchedule[[#This Row],[INTERÉS]],"")</f>
        <v/>
      </c>
      <c r="I32" s="13" t="str">
        <f ca="1">IF(PaymentSchedule[[#This Row],[Nº. DE PAGO]]&lt;&gt;"",PaymentSchedule[[#This Row],[SALDO INICIAL]]*(InterestRate/PaymentsPerYear),"")</f>
        <v/>
      </c>
      <c r="J3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" s="13" t="str">
        <f ca="1">IF(PaymentSchedule[[#This Row],[Nº. DE PAGO]]&lt;&gt;"",SUM(INDEX(PaymentSchedule[INTERÉS],1,1):PaymentSchedule[[#This Row],[INTERÉS]]),"")</f>
        <v/>
      </c>
    </row>
    <row r="33" spans="2:11" x14ac:dyDescent="0.2">
      <c r="B33" s="9" t="str">
        <f ca="1">IF(LoanIsGood,IF(ROW()-ROW(PaymentSchedule[[#Headers],[Nº. DE PAGO]])&gt;ScheduledNumberOfPayments,"",ROW()-ROW(PaymentSchedule[[#Headers],[Nº. DE PAGO]])),"")</f>
        <v/>
      </c>
      <c r="C3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" s="13" t="str">
        <f ca="1">IF(PaymentSchedule[[#This Row],[Nº. DE PAGO]]&lt;&gt;"",ScheduledPayment,"")</f>
        <v/>
      </c>
      <c r="F3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" s="13" t="str">
        <f ca="1">IF(PaymentSchedule[[#This Row],[Nº. DE PAGO]]&lt;&gt;"",PaymentSchedule[[#This Row],[IMPORTE TOTAL DEL PAGO]]-PaymentSchedule[[#This Row],[INTERÉS]],"")</f>
        <v/>
      </c>
      <c r="I33" s="13" t="str">
        <f ca="1">IF(PaymentSchedule[[#This Row],[Nº. DE PAGO]]&lt;&gt;"",PaymentSchedule[[#This Row],[SALDO INICIAL]]*(InterestRate/PaymentsPerYear),"")</f>
        <v/>
      </c>
      <c r="J3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" s="13" t="str">
        <f ca="1">IF(PaymentSchedule[[#This Row],[Nº. DE PAGO]]&lt;&gt;"",SUM(INDEX(PaymentSchedule[INTERÉS],1,1):PaymentSchedule[[#This Row],[INTERÉS]]),"")</f>
        <v/>
      </c>
    </row>
    <row r="34" spans="2:11" x14ac:dyDescent="0.2">
      <c r="B34" s="9" t="str">
        <f ca="1">IF(LoanIsGood,IF(ROW()-ROW(PaymentSchedule[[#Headers],[Nº. DE PAGO]])&gt;ScheduledNumberOfPayments,"",ROW()-ROW(PaymentSchedule[[#Headers],[Nº. DE PAGO]])),"")</f>
        <v/>
      </c>
      <c r="C3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" s="13" t="str">
        <f ca="1">IF(PaymentSchedule[[#This Row],[Nº. DE PAGO]]&lt;&gt;"",ScheduledPayment,"")</f>
        <v/>
      </c>
      <c r="F3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" s="13" t="str">
        <f ca="1">IF(PaymentSchedule[[#This Row],[Nº. DE PAGO]]&lt;&gt;"",PaymentSchedule[[#This Row],[IMPORTE TOTAL DEL PAGO]]-PaymentSchedule[[#This Row],[INTERÉS]],"")</f>
        <v/>
      </c>
      <c r="I34" s="13" t="str">
        <f ca="1">IF(PaymentSchedule[[#This Row],[Nº. DE PAGO]]&lt;&gt;"",PaymentSchedule[[#This Row],[SALDO INICIAL]]*(InterestRate/PaymentsPerYear),"")</f>
        <v/>
      </c>
      <c r="J3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" s="13" t="str">
        <f ca="1">IF(PaymentSchedule[[#This Row],[Nº. DE PAGO]]&lt;&gt;"",SUM(INDEX(PaymentSchedule[INTERÉS],1,1):PaymentSchedule[[#This Row],[INTERÉS]]),"")</f>
        <v/>
      </c>
    </row>
    <row r="35" spans="2:11" x14ac:dyDescent="0.2">
      <c r="B35" s="9" t="str">
        <f ca="1">IF(LoanIsGood,IF(ROW()-ROW(PaymentSchedule[[#Headers],[Nº. DE PAGO]])&gt;ScheduledNumberOfPayments,"",ROW()-ROW(PaymentSchedule[[#Headers],[Nº. DE PAGO]])),"")</f>
        <v/>
      </c>
      <c r="C3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" s="13" t="str">
        <f ca="1">IF(PaymentSchedule[[#This Row],[Nº. DE PAGO]]&lt;&gt;"",ScheduledPayment,"")</f>
        <v/>
      </c>
      <c r="F3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" s="13" t="str">
        <f ca="1">IF(PaymentSchedule[[#This Row],[Nº. DE PAGO]]&lt;&gt;"",PaymentSchedule[[#This Row],[IMPORTE TOTAL DEL PAGO]]-PaymentSchedule[[#This Row],[INTERÉS]],"")</f>
        <v/>
      </c>
      <c r="I35" s="13" t="str">
        <f ca="1">IF(PaymentSchedule[[#This Row],[Nº. DE PAGO]]&lt;&gt;"",PaymentSchedule[[#This Row],[SALDO INICIAL]]*(InterestRate/PaymentsPerYear),"")</f>
        <v/>
      </c>
      <c r="J3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" s="13" t="str">
        <f ca="1">IF(PaymentSchedule[[#This Row],[Nº. DE PAGO]]&lt;&gt;"",SUM(INDEX(PaymentSchedule[INTERÉS],1,1):PaymentSchedule[[#This Row],[INTERÉS]]),"")</f>
        <v/>
      </c>
    </row>
    <row r="36" spans="2:11" x14ac:dyDescent="0.2">
      <c r="B36" s="9" t="str">
        <f ca="1">IF(LoanIsGood,IF(ROW()-ROW(PaymentSchedule[[#Headers],[Nº. DE PAGO]])&gt;ScheduledNumberOfPayments,"",ROW()-ROW(PaymentSchedule[[#Headers],[Nº. DE PAGO]])),"")</f>
        <v/>
      </c>
      <c r="C3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" s="13" t="str">
        <f ca="1">IF(PaymentSchedule[[#This Row],[Nº. DE PAGO]]&lt;&gt;"",ScheduledPayment,"")</f>
        <v/>
      </c>
      <c r="F3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" s="13" t="str">
        <f ca="1">IF(PaymentSchedule[[#This Row],[Nº. DE PAGO]]&lt;&gt;"",PaymentSchedule[[#This Row],[IMPORTE TOTAL DEL PAGO]]-PaymentSchedule[[#This Row],[INTERÉS]],"")</f>
        <v/>
      </c>
      <c r="I36" s="13" t="str">
        <f ca="1">IF(PaymentSchedule[[#This Row],[Nº. DE PAGO]]&lt;&gt;"",PaymentSchedule[[#This Row],[SALDO INICIAL]]*(InterestRate/PaymentsPerYear),"")</f>
        <v/>
      </c>
      <c r="J3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" s="13" t="str">
        <f ca="1">IF(PaymentSchedule[[#This Row],[Nº. DE PAGO]]&lt;&gt;"",SUM(INDEX(PaymentSchedule[INTERÉS],1,1):PaymentSchedule[[#This Row],[INTERÉS]]),"")</f>
        <v/>
      </c>
    </row>
    <row r="37" spans="2:11" x14ac:dyDescent="0.2">
      <c r="B37" s="9" t="str">
        <f ca="1">IF(LoanIsGood,IF(ROW()-ROW(PaymentSchedule[[#Headers],[Nº. DE PAGO]])&gt;ScheduledNumberOfPayments,"",ROW()-ROW(PaymentSchedule[[#Headers],[Nº. DE PAGO]])),"")</f>
        <v/>
      </c>
      <c r="C3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7" s="13" t="str">
        <f ca="1">IF(PaymentSchedule[[#This Row],[Nº. DE PAGO]]&lt;&gt;"",ScheduledPayment,"")</f>
        <v/>
      </c>
      <c r="F3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7" s="13" t="str">
        <f ca="1">IF(PaymentSchedule[[#This Row],[Nº. DE PAGO]]&lt;&gt;"",PaymentSchedule[[#This Row],[IMPORTE TOTAL DEL PAGO]]-PaymentSchedule[[#This Row],[INTERÉS]],"")</f>
        <v/>
      </c>
      <c r="I37" s="13" t="str">
        <f ca="1">IF(PaymentSchedule[[#This Row],[Nº. DE PAGO]]&lt;&gt;"",PaymentSchedule[[#This Row],[SALDO INICIAL]]*(InterestRate/PaymentsPerYear),"")</f>
        <v/>
      </c>
      <c r="J3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7" s="13" t="str">
        <f ca="1">IF(PaymentSchedule[[#This Row],[Nº. DE PAGO]]&lt;&gt;"",SUM(INDEX(PaymentSchedule[INTERÉS],1,1):PaymentSchedule[[#This Row],[INTERÉS]]),"")</f>
        <v/>
      </c>
    </row>
    <row r="38" spans="2:11" x14ac:dyDescent="0.2">
      <c r="B38" s="9" t="str">
        <f ca="1">IF(LoanIsGood,IF(ROW()-ROW(PaymentSchedule[[#Headers],[Nº. DE PAGO]])&gt;ScheduledNumberOfPayments,"",ROW()-ROW(PaymentSchedule[[#Headers],[Nº. DE PAGO]])),"")</f>
        <v/>
      </c>
      <c r="C3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8" s="13" t="str">
        <f ca="1">IF(PaymentSchedule[[#This Row],[Nº. DE PAGO]]&lt;&gt;"",ScheduledPayment,"")</f>
        <v/>
      </c>
      <c r="F3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8" s="13" t="str">
        <f ca="1">IF(PaymentSchedule[[#This Row],[Nº. DE PAGO]]&lt;&gt;"",PaymentSchedule[[#This Row],[IMPORTE TOTAL DEL PAGO]]-PaymentSchedule[[#This Row],[INTERÉS]],"")</f>
        <v/>
      </c>
      <c r="I38" s="13" t="str">
        <f ca="1">IF(PaymentSchedule[[#This Row],[Nº. DE PAGO]]&lt;&gt;"",PaymentSchedule[[#This Row],[SALDO INICIAL]]*(InterestRate/PaymentsPerYear),"")</f>
        <v/>
      </c>
      <c r="J3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8" s="13" t="str">
        <f ca="1">IF(PaymentSchedule[[#This Row],[Nº. DE PAGO]]&lt;&gt;"",SUM(INDEX(PaymentSchedule[INTERÉS],1,1):PaymentSchedule[[#This Row],[INTERÉS]]),"")</f>
        <v/>
      </c>
    </row>
    <row r="39" spans="2:11" x14ac:dyDescent="0.2">
      <c r="B39" s="9" t="str">
        <f ca="1">IF(LoanIsGood,IF(ROW()-ROW(PaymentSchedule[[#Headers],[Nº. DE PAGO]])&gt;ScheduledNumberOfPayments,"",ROW()-ROW(PaymentSchedule[[#Headers],[Nº. DE PAGO]])),"")</f>
        <v/>
      </c>
      <c r="C3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9" s="13" t="str">
        <f ca="1">IF(PaymentSchedule[[#This Row],[Nº. DE PAGO]]&lt;&gt;"",ScheduledPayment,"")</f>
        <v/>
      </c>
      <c r="F3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9" s="13" t="str">
        <f ca="1">IF(PaymentSchedule[[#This Row],[Nº. DE PAGO]]&lt;&gt;"",PaymentSchedule[[#This Row],[IMPORTE TOTAL DEL PAGO]]-PaymentSchedule[[#This Row],[INTERÉS]],"")</f>
        <v/>
      </c>
      <c r="I39" s="13" t="str">
        <f ca="1">IF(PaymentSchedule[[#This Row],[Nº. DE PAGO]]&lt;&gt;"",PaymentSchedule[[#This Row],[SALDO INICIAL]]*(InterestRate/PaymentsPerYear),"")</f>
        <v/>
      </c>
      <c r="J3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9" s="13" t="str">
        <f ca="1">IF(PaymentSchedule[[#This Row],[Nº. DE PAGO]]&lt;&gt;"",SUM(INDEX(PaymentSchedule[INTERÉS],1,1):PaymentSchedule[[#This Row],[INTERÉS]]),"")</f>
        <v/>
      </c>
    </row>
    <row r="40" spans="2:11" x14ac:dyDescent="0.2">
      <c r="B40" s="9" t="str">
        <f ca="1">IF(LoanIsGood,IF(ROW()-ROW(PaymentSchedule[[#Headers],[Nº. DE PAGO]])&gt;ScheduledNumberOfPayments,"",ROW()-ROW(PaymentSchedule[[#Headers],[Nº. DE PAGO]])),"")</f>
        <v/>
      </c>
      <c r="C4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0" s="13" t="str">
        <f ca="1">IF(PaymentSchedule[[#This Row],[Nº. DE PAGO]]&lt;&gt;"",ScheduledPayment,"")</f>
        <v/>
      </c>
      <c r="F4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0" s="13" t="str">
        <f ca="1">IF(PaymentSchedule[[#This Row],[Nº. DE PAGO]]&lt;&gt;"",PaymentSchedule[[#This Row],[IMPORTE TOTAL DEL PAGO]]-PaymentSchedule[[#This Row],[INTERÉS]],"")</f>
        <v/>
      </c>
      <c r="I40" s="13" t="str">
        <f ca="1">IF(PaymentSchedule[[#This Row],[Nº. DE PAGO]]&lt;&gt;"",PaymentSchedule[[#This Row],[SALDO INICIAL]]*(InterestRate/PaymentsPerYear),"")</f>
        <v/>
      </c>
      <c r="J4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0" s="13" t="str">
        <f ca="1">IF(PaymentSchedule[[#This Row],[Nº. DE PAGO]]&lt;&gt;"",SUM(INDEX(PaymentSchedule[INTERÉS],1,1):PaymentSchedule[[#This Row],[INTERÉS]]),"")</f>
        <v/>
      </c>
    </row>
    <row r="41" spans="2:11" x14ac:dyDescent="0.2">
      <c r="B41" s="9" t="str">
        <f ca="1">IF(LoanIsGood,IF(ROW()-ROW(PaymentSchedule[[#Headers],[Nº. DE PAGO]])&gt;ScheduledNumberOfPayments,"",ROW()-ROW(PaymentSchedule[[#Headers],[Nº. DE PAGO]])),"")</f>
        <v/>
      </c>
      <c r="C4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1" s="13" t="str">
        <f ca="1">IF(PaymentSchedule[[#This Row],[Nº. DE PAGO]]&lt;&gt;"",ScheduledPayment,"")</f>
        <v/>
      </c>
      <c r="F4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1" s="13" t="str">
        <f ca="1">IF(PaymentSchedule[[#This Row],[Nº. DE PAGO]]&lt;&gt;"",PaymentSchedule[[#This Row],[IMPORTE TOTAL DEL PAGO]]-PaymentSchedule[[#This Row],[INTERÉS]],"")</f>
        <v/>
      </c>
      <c r="I41" s="13" t="str">
        <f ca="1">IF(PaymentSchedule[[#This Row],[Nº. DE PAGO]]&lt;&gt;"",PaymentSchedule[[#This Row],[SALDO INICIAL]]*(InterestRate/PaymentsPerYear),"")</f>
        <v/>
      </c>
      <c r="J4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1" s="13" t="str">
        <f ca="1">IF(PaymentSchedule[[#This Row],[Nº. DE PAGO]]&lt;&gt;"",SUM(INDEX(PaymentSchedule[INTERÉS],1,1):PaymentSchedule[[#This Row],[INTERÉS]]),"")</f>
        <v/>
      </c>
    </row>
    <row r="42" spans="2:11" x14ac:dyDescent="0.2">
      <c r="B42" s="9" t="str">
        <f ca="1">IF(LoanIsGood,IF(ROW()-ROW(PaymentSchedule[[#Headers],[Nº. DE PAGO]])&gt;ScheduledNumberOfPayments,"",ROW()-ROW(PaymentSchedule[[#Headers],[Nº. DE PAGO]])),"")</f>
        <v/>
      </c>
      <c r="C4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2" s="13" t="str">
        <f ca="1">IF(PaymentSchedule[[#This Row],[Nº. DE PAGO]]&lt;&gt;"",ScheduledPayment,"")</f>
        <v/>
      </c>
      <c r="F4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2" s="13" t="str">
        <f ca="1">IF(PaymentSchedule[[#This Row],[Nº. DE PAGO]]&lt;&gt;"",PaymentSchedule[[#This Row],[IMPORTE TOTAL DEL PAGO]]-PaymentSchedule[[#This Row],[INTERÉS]],"")</f>
        <v/>
      </c>
      <c r="I42" s="13" t="str">
        <f ca="1">IF(PaymentSchedule[[#This Row],[Nº. DE PAGO]]&lt;&gt;"",PaymentSchedule[[#This Row],[SALDO INICIAL]]*(InterestRate/PaymentsPerYear),"")</f>
        <v/>
      </c>
      <c r="J4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2" s="13" t="str">
        <f ca="1">IF(PaymentSchedule[[#This Row],[Nº. DE PAGO]]&lt;&gt;"",SUM(INDEX(PaymentSchedule[INTERÉS],1,1):PaymentSchedule[[#This Row],[INTERÉS]]),"")</f>
        <v/>
      </c>
    </row>
    <row r="43" spans="2:11" x14ac:dyDescent="0.2">
      <c r="B43" s="9" t="str">
        <f ca="1">IF(LoanIsGood,IF(ROW()-ROW(PaymentSchedule[[#Headers],[Nº. DE PAGO]])&gt;ScheduledNumberOfPayments,"",ROW()-ROW(PaymentSchedule[[#Headers],[Nº. DE PAGO]])),"")</f>
        <v/>
      </c>
      <c r="C4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3" s="13" t="str">
        <f ca="1">IF(PaymentSchedule[[#This Row],[Nº. DE PAGO]]&lt;&gt;"",ScheduledPayment,"")</f>
        <v/>
      </c>
      <c r="F4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3" s="13" t="str">
        <f ca="1">IF(PaymentSchedule[[#This Row],[Nº. DE PAGO]]&lt;&gt;"",PaymentSchedule[[#This Row],[IMPORTE TOTAL DEL PAGO]]-PaymentSchedule[[#This Row],[INTERÉS]],"")</f>
        <v/>
      </c>
      <c r="I43" s="13" t="str">
        <f ca="1">IF(PaymentSchedule[[#This Row],[Nº. DE PAGO]]&lt;&gt;"",PaymentSchedule[[#This Row],[SALDO INICIAL]]*(InterestRate/PaymentsPerYear),"")</f>
        <v/>
      </c>
      <c r="J4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3" s="13" t="str">
        <f ca="1">IF(PaymentSchedule[[#This Row],[Nº. DE PAGO]]&lt;&gt;"",SUM(INDEX(PaymentSchedule[INTERÉS],1,1):PaymentSchedule[[#This Row],[INTERÉS]]),"")</f>
        <v/>
      </c>
    </row>
    <row r="44" spans="2:11" x14ac:dyDescent="0.2">
      <c r="B44" s="9" t="str">
        <f ca="1">IF(LoanIsGood,IF(ROW()-ROW(PaymentSchedule[[#Headers],[Nº. DE PAGO]])&gt;ScheduledNumberOfPayments,"",ROW()-ROW(PaymentSchedule[[#Headers],[Nº. DE PAGO]])),"")</f>
        <v/>
      </c>
      <c r="C4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4" s="13" t="str">
        <f ca="1">IF(PaymentSchedule[[#This Row],[Nº. DE PAGO]]&lt;&gt;"",ScheduledPayment,"")</f>
        <v/>
      </c>
      <c r="F4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4" s="13" t="str">
        <f ca="1">IF(PaymentSchedule[[#This Row],[Nº. DE PAGO]]&lt;&gt;"",PaymentSchedule[[#This Row],[IMPORTE TOTAL DEL PAGO]]-PaymentSchedule[[#This Row],[INTERÉS]],"")</f>
        <v/>
      </c>
      <c r="I44" s="13" t="str">
        <f ca="1">IF(PaymentSchedule[[#This Row],[Nº. DE PAGO]]&lt;&gt;"",PaymentSchedule[[#This Row],[SALDO INICIAL]]*(InterestRate/PaymentsPerYear),"")</f>
        <v/>
      </c>
      <c r="J4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4" s="13" t="str">
        <f ca="1">IF(PaymentSchedule[[#This Row],[Nº. DE PAGO]]&lt;&gt;"",SUM(INDEX(PaymentSchedule[INTERÉS],1,1):PaymentSchedule[[#This Row],[INTERÉS]]),"")</f>
        <v/>
      </c>
    </row>
    <row r="45" spans="2:11" x14ac:dyDescent="0.2">
      <c r="B45" s="9" t="str">
        <f ca="1">IF(LoanIsGood,IF(ROW()-ROW(PaymentSchedule[[#Headers],[Nº. DE PAGO]])&gt;ScheduledNumberOfPayments,"",ROW()-ROW(PaymentSchedule[[#Headers],[Nº. DE PAGO]])),"")</f>
        <v/>
      </c>
      <c r="C4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5" s="13" t="str">
        <f ca="1">IF(PaymentSchedule[[#This Row],[Nº. DE PAGO]]&lt;&gt;"",ScheduledPayment,"")</f>
        <v/>
      </c>
      <c r="F4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5" s="13" t="str">
        <f ca="1">IF(PaymentSchedule[[#This Row],[Nº. DE PAGO]]&lt;&gt;"",PaymentSchedule[[#This Row],[IMPORTE TOTAL DEL PAGO]]-PaymentSchedule[[#This Row],[INTERÉS]],"")</f>
        <v/>
      </c>
      <c r="I45" s="13" t="str">
        <f ca="1">IF(PaymentSchedule[[#This Row],[Nº. DE PAGO]]&lt;&gt;"",PaymentSchedule[[#This Row],[SALDO INICIAL]]*(InterestRate/PaymentsPerYear),"")</f>
        <v/>
      </c>
      <c r="J4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5" s="13" t="str">
        <f ca="1">IF(PaymentSchedule[[#This Row],[Nº. DE PAGO]]&lt;&gt;"",SUM(INDEX(PaymentSchedule[INTERÉS],1,1):PaymentSchedule[[#This Row],[INTERÉS]]),"")</f>
        <v/>
      </c>
    </row>
    <row r="46" spans="2:11" x14ac:dyDescent="0.2">
      <c r="B46" s="9" t="str">
        <f ca="1">IF(LoanIsGood,IF(ROW()-ROW(PaymentSchedule[[#Headers],[Nº. DE PAGO]])&gt;ScheduledNumberOfPayments,"",ROW()-ROW(PaymentSchedule[[#Headers],[Nº. DE PAGO]])),"")</f>
        <v/>
      </c>
      <c r="C4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6" s="13" t="str">
        <f ca="1">IF(PaymentSchedule[[#This Row],[Nº. DE PAGO]]&lt;&gt;"",ScheduledPayment,"")</f>
        <v/>
      </c>
      <c r="F4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6" s="13" t="str">
        <f ca="1">IF(PaymentSchedule[[#This Row],[Nº. DE PAGO]]&lt;&gt;"",PaymentSchedule[[#This Row],[IMPORTE TOTAL DEL PAGO]]-PaymentSchedule[[#This Row],[INTERÉS]],"")</f>
        <v/>
      </c>
      <c r="I46" s="13" t="str">
        <f ca="1">IF(PaymentSchedule[[#This Row],[Nº. DE PAGO]]&lt;&gt;"",PaymentSchedule[[#This Row],[SALDO INICIAL]]*(InterestRate/PaymentsPerYear),"")</f>
        <v/>
      </c>
      <c r="J4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6" s="13" t="str">
        <f ca="1">IF(PaymentSchedule[[#This Row],[Nº. DE PAGO]]&lt;&gt;"",SUM(INDEX(PaymentSchedule[INTERÉS],1,1):PaymentSchedule[[#This Row],[INTERÉS]]),"")</f>
        <v/>
      </c>
    </row>
    <row r="47" spans="2:11" x14ac:dyDescent="0.2">
      <c r="B47" s="9" t="str">
        <f ca="1">IF(LoanIsGood,IF(ROW()-ROW(PaymentSchedule[[#Headers],[Nº. DE PAGO]])&gt;ScheduledNumberOfPayments,"",ROW()-ROW(PaymentSchedule[[#Headers],[Nº. DE PAGO]])),"")</f>
        <v/>
      </c>
      <c r="C4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7" s="13" t="str">
        <f ca="1">IF(PaymentSchedule[[#This Row],[Nº. DE PAGO]]&lt;&gt;"",ScheduledPayment,"")</f>
        <v/>
      </c>
      <c r="F4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7" s="13" t="str">
        <f ca="1">IF(PaymentSchedule[[#This Row],[Nº. DE PAGO]]&lt;&gt;"",PaymentSchedule[[#This Row],[IMPORTE TOTAL DEL PAGO]]-PaymentSchedule[[#This Row],[INTERÉS]],"")</f>
        <v/>
      </c>
      <c r="I47" s="13" t="str">
        <f ca="1">IF(PaymentSchedule[[#This Row],[Nº. DE PAGO]]&lt;&gt;"",PaymentSchedule[[#This Row],[SALDO INICIAL]]*(InterestRate/PaymentsPerYear),"")</f>
        <v/>
      </c>
      <c r="J4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7" s="13" t="str">
        <f ca="1">IF(PaymentSchedule[[#This Row],[Nº. DE PAGO]]&lt;&gt;"",SUM(INDEX(PaymentSchedule[INTERÉS],1,1):PaymentSchedule[[#This Row],[INTERÉS]]),"")</f>
        <v/>
      </c>
    </row>
    <row r="48" spans="2:11" x14ac:dyDescent="0.2">
      <c r="B48" s="9" t="str">
        <f ca="1">IF(LoanIsGood,IF(ROW()-ROW(PaymentSchedule[[#Headers],[Nº. DE PAGO]])&gt;ScheduledNumberOfPayments,"",ROW()-ROW(PaymentSchedule[[#Headers],[Nº. DE PAGO]])),"")</f>
        <v/>
      </c>
      <c r="C4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8" s="13" t="str">
        <f ca="1">IF(PaymentSchedule[[#This Row],[Nº. DE PAGO]]&lt;&gt;"",ScheduledPayment,"")</f>
        <v/>
      </c>
      <c r="F4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8" s="13" t="str">
        <f ca="1">IF(PaymentSchedule[[#This Row],[Nº. DE PAGO]]&lt;&gt;"",PaymentSchedule[[#This Row],[IMPORTE TOTAL DEL PAGO]]-PaymentSchedule[[#This Row],[INTERÉS]],"")</f>
        <v/>
      </c>
      <c r="I48" s="13" t="str">
        <f ca="1">IF(PaymentSchedule[[#This Row],[Nº. DE PAGO]]&lt;&gt;"",PaymentSchedule[[#This Row],[SALDO INICIAL]]*(InterestRate/PaymentsPerYear),"")</f>
        <v/>
      </c>
      <c r="J4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8" s="13" t="str">
        <f ca="1">IF(PaymentSchedule[[#This Row],[Nº. DE PAGO]]&lt;&gt;"",SUM(INDEX(PaymentSchedule[INTERÉS],1,1):PaymentSchedule[[#This Row],[INTERÉS]]),"")</f>
        <v/>
      </c>
    </row>
    <row r="49" spans="2:11" x14ac:dyDescent="0.2">
      <c r="B49" s="9" t="str">
        <f ca="1">IF(LoanIsGood,IF(ROW()-ROW(PaymentSchedule[[#Headers],[Nº. DE PAGO]])&gt;ScheduledNumberOfPayments,"",ROW()-ROW(PaymentSchedule[[#Headers],[Nº. DE PAGO]])),"")</f>
        <v/>
      </c>
      <c r="C4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4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49" s="13" t="str">
        <f ca="1">IF(PaymentSchedule[[#This Row],[Nº. DE PAGO]]&lt;&gt;"",ScheduledPayment,"")</f>
        <v/>
      </c>
      <c r="F4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4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49" s="13" t="str">
        <f ca="1">IF(PaymentSchedule[[#This Row],[Nº. DE PAGO]]&lt;&gt;"",PaymentSchedule[[#This Row],[IMPORTE TOTAL DEL PAGO]]-PaymentSchedule[[#This Row],[INTERÉS]],"")</f>
        <v/>
      </c>
      <c r="I49" s="13" t="str">
        <f ca="1">IF(PaymentSchedule[[#This Row],[Nº. DE PAGO]]&lt;&gt;"",PaymentSchedule[[#This Row],[SALDO INICIAL]]*(InterestRate/PaymentsPerYear),"")</f>
        <v/>
      </c>
      <c r="J4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49" s="13" t="str">
        <f ca="1">IF(PaymentSchedule[[#This Row],[Nº. DE PAGO]]&lt;&gt;"",SUM(INDEX(PaymentSchedule[INTERÉS],1,1):PaymentSchedule[[#This Row],[INTERÉS]]),"")</f>
        <v/>
      </c>
    </row>
    <row r="50" spans="2:11" x14ac:dyDescent="0.2">
      <c r="B50" s="9" t="str">
        <f ca="1">IF(LoanIsGood,IF(ROW()-ROW(PaymentSchedule[[#Headers],[Nº. DE PAGO]])&gt;ScheduledNumberOfPayments,"",ROW()-ROW(PaymentSchedule[[#Headers],[Nº. DE PAGO]])),"")</f>
        <v/>
      </c>
      <c r="C5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0" s="13" t="str">
        <f ca="1">IF(PaymentSchedule[[#This Row],[Nº. DE PAGO]]&lt;&gt;"",ScheduledPayment,"")</f>
        <v/>
      </c>
      <c r="F5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0" s="13" t="str">
        <f ca="1">IF(PaymentSchedule[[#This Row],[Nº. DE PAGO]]&lt;&gt;"",PaymentSchedule[[#This Row],[IMPORTE TOTAL DEL PAGO]]-PaymentSchedule[[#This Row],[INTERÉS]],"")</f>
        <v/>
      </c>
      <c r="I50" s="13" t="str">
        <f ca="1">IF(PaymentSchedule[[#This Row],[Nº. DE PAGO]]&lt;&gt;"",PaymentSchedule[[#This Row],[SALDO INICIAL]]*(InterestRate/PaymentsPerYear),"")</f>
        <v/>
      </c>
      <c r="J5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0" s="13" t="str">
        <f ca="1">IF(PaymentSchedule[[#This Row],[Nº. DE PAGO]]&lt;&gt;"",SUM(INDEX(PaymentSchedule[INTERÉS],1,1):PaymentSchedule[[#This Row],[INTERÉS]]),"")</f>
        <v/>
      </c>
    </row>
    <row r="51" spans="2:11" x14ac:dyDescent="0.2">
      <c r="B51" s="9" t="str">
        <f ca="1">IF(LoanIsGood,IF(ROW()-ROW(PaymentSchedule[[#Headers],[Nº. DE PAGO]])&gt;ScheduledNumberOfPayments,"",ROW()-ROW(PaymentSchedule[[#Headers],[Nº. DE PAGO]])),"")</f>
        <v/>
      </c>
      <c r="C5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1" s="13" t="str">
        <f ca="1">IF(PaymentSchedule[[#This Row],[Nº. DE PAGO]]&lt;&gt;"",ScheduledPayment,"")</f>
        <v/>
      </c>
      <c r="F5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1" s="13" t="str">
        <f ca="1">IF(PaymentSchedule[[#This Row],[Nº. DE PAGO]]&lt;&gt;"",PaymentSchedule[[#This Row],[IMPORTE TOTAL DEL PAGO]]-PaymentSchedule[[#This Row],[INTERÉS]],"")</f>
        <v/>
      </c>
      <c r="I51" s="13" t="str">
        <f ca="1">IF(PaymentSchedule[[#This Row],[Nº. DE PAGO]]&lt;&gt;"",PaymentSchedule[[#This Row],[SALDO INICIAL]]*(InterestRate/PaymentsPerYear),"")</f>
        <v/>
      </c>
      <c r="J5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1" s="13" t="str">
        <f ca="1">IF(PaymentSchedule[[#This Row],[Nº. DE PAGO]]&lt;&gt;"",SUM(INDEX(PaymentSchedule[INTERÉS],1,1):PaymentSchedule[[#This Row],[INTERÉS]]),"")</f>
        <v/>
      </c>
    </row>
    <row r="52" spans="2:11" x14ac:dyDescent="0.2">
      <c r="B52" s="9" t="str">
        <f ca="1">IF(LoanIsGood,IF(ROW()-ROW(PaymentSchedule[[#Headers],[Nº. DE PAGO]])&gt;ScheduledNumberOfPayments,"",ROW()-ROW(PaymentSchedule[[#Headers],[Nº. DE PAGO]])),"")</f>
        <v/>
      </c>
      <c r="C5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2" s="13" t="str">
        <f ca="1">IF(PaymentSchedule[[#This Row],[Nº. DE PAGO]]&lt;&gt;"",ScheduledPayment,"")</f>
        <v/>
      </c>
      <c r="F5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2" s="13" t="str">
        <f ca="1">IF(PaymentSchedule[[#This Row],[Nº. DE PAGO]]&lt;&gt;"",PaymentSchedule[[#This Row],[IMPORTE TOTAL DEL PAGO]]-PaymentSchedule[[#This Row],[INTERÉS]],"")</f>
        <v/>
      </c>
      <c r="I52" s="13" t="str">
        <f ca="1">IF(PaymentSchedule[[#This Row],[Nº. DE PAGO]]&lt;&gt;"",PaymentSchedule[[#This Row],[SALDO INICIAL]]*(InterestRate/PaymentsPerYear),"")</f>
        <v/>
      </c>
      <c r="J5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2" s="13" t="str">
        <f ca="1">IF(PaymentSchedule[[#This Row],[Nº. DE PAGO]]&lt;&gt;"",SUM(INDEX(PaymentSchedule[INTERÉS],1,1):PaymentSchedule[[#This Row],[INTERÉS]]),"")</f>
        <v/>
      </c>
    </row>
    <row r="53" spans="2:11" x14ac:dyDescent="0.2">
      <c r="B53" s="9" t="str">
        <f ca="1">IF(LoanIsGood,IF(ROW()-ROW(PaymentSchedule[[#Headers],[Nº. DE PAGO]])&gt;ScheduledNumberOfPayments,"",ROW()-ROW(PaymentSchedule[[#Headers],[Nº. DE PAGO]])),"")</f>
        <v/>
      </c>
      <c r="C5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3" s="13" t="str">
        <f ca="1">IF(PaymentSchedule[[#This Row],[Nº. DE PAGO]]&lt;&gt;"",ScheduledPayment,"")</f>
        <v/>
      </c>
      <c r="F5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3" s="13" t="str">
        <f ca="1">IF(PaymentSchedule[[#This Row],[Nº. DE PAGO]]&lt;&gt;"",PaymentSchedule[[#This Row],[IMPORTE TOTAL DEL PAGO]]-PaymentSchedule[[#This Row],[INTERÉS]],"")</f>
        <v/>
      </c>
      <c r="I53" s="13" t="str">
        <f ca="1">IF(PaymentSchedule[[#This Row],[Nº. DE PAGO]]&lt;&gt;"",PaymentSchedule[[#This Row],[SALDO INICIAL]]*(InterestRate/PaymentsPerYear),"")</f>
        <v/>
      </c>
      <c r="J5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3" s="13" t="str">
        <f ca="1">IF(PaymentSchedule[[#This Row],[Nº. DE PAGO]]&lt;&gt;"",SUM(INDEX(PaymentSchedule[INTERÉS],1,1):PaymentSchedule[[#This Row],[INTERÉS]]),"")</f>
        <v/>
      </c>
    </row>
    <row r="54" spans="2:11" x14ac:dyDescent="0.2">
      <c r="B54" s="9" t="str">
        <f ca="1">IF(LoanIsGood,IF(ROW()-ROW(PaymentSchedule[[#Headers],[Nº. DE PAGO]])&gt;ScheduledNumberOfPayments,"",ROW()-ROW(PaymentSchedule[[#Headers],[Nº. DE PAGO]])),"")</f>
        <v/>
      </c>
      <c r="C5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4" s="13" t="str">
        <f ca="1">IF(PaymentSchedule[[#This Row],[Nº. DE PAGO]]&lt;&gt;"",ScheduledPayment,"")</f>
        <v/>
      </c>
      <c r="F5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4" s="13" t="str">
        <f ca="1">IF(PaymentSchedule[[#This Row],[Nº. DE PAGO]]&lt;&gt;"",PaymentSchedule[[#This Row],[IMPORTE TOTAL DEL PAGO]]-PaymentSchedule[[#This Row],[INTERÉS]],"")</f>
        <v/>
      </c>
      <c r="I54" s="13" t="str">
        <f ca="1">IF(PaymentSchedule[[#This Row],[Nº. DE PAGO]]&lt;&gt;"",PaymentSchedule[[#This Row],[SALDO INICIAL]]*(InterestRate/PaymentsPerYear),"")</f>
        <v/>
      </c>
      <c r="J5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4" s="13" t="str">
        <f ca="1">IF(PaymentSchedule[[#This Row],[Nº. DE PAGO]]&lt;&gt;"",SUM(INDEX(PaymentSchedule[INTERÉS],1,1):PaymentSchedule[[#This Row],[INTERÉS]]),"")</f>
        <v/>
      </c>
    </row>
    <row r="55" spans="2:11" x14ac:dyDescent="0.2">
      <c r="B55" s="9" t="str">
        <f ca="1">IF(LoanIsGood,IF(ROW()-ROW(PaymentSchedule[[#Headers],[Nº. DE PAGO]])&gt;ScheduledNumberOfPayments,"",ROW()-ROW(PaymentSchedule[[#Headers],[Nº. DE PAGO]])),"")</f>
        <v/>
      </c>
      <c r="C5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5" s="13" t="str">
        <f ca="1">IF(PaymentSchedule[[#This Row],[Nº. DE PAGO]]&lt;&gt;"",ScheduledPayment,"")</f>
        <v/>
      </c>
      <c r="F5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5" s="13" t="str">
        <f ca="1">IF(PaymentSchedule[[#This Row],[Nº. DE PAGO]]&lt;&gt;"",PaymentSchedule[[#This Row],[IMPORTE TOTAL DEL PAGO]]-PaymentSchedule[[#This Row],[INTERÉS]],"")</f>
        <v/>
      </c>
      <c r="I55" s="13" t="str">
        <f ca="1">IF(PaymentSchedule[[#This Row],[Nº. DE PAGO]]&lt;&gt;"",PaymentSchedule[[#This Row],[SALDO INICIAL]]*(InterestRate/PaymentsPerYear),"")</f>
        <v/>
      </c>
      <c r="J5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5" s="13" t="str">
        <f ca="1">IF(PaymentSchedule[[#This Row],[Nº. DE PAGO]]&lt;&gt;"",SUM(INDEX(PaymentSchedule[INTERÉS],1,1):PaymentSchedule[[#This Row],[INTERÉS]]),"")</f>
        <v/>
      </c>
    </row>
    <row r="56" spans="2:11" x14ac:dyDescent="0.2">
      <c r="B56" s="9" t="str">
        <f ca="1">IF(LoanIsGood,IF(ROW()-ROW(PaymentSchedule[[#Headers],[Nº. DE PAGO]])&gt;ScheduledNumberOfPayments,"",ROW()-ROW(PaymentSchedule[[#Headers],[Nº. DE PAGO]])),"")</f>
        <v/>
      </c>
      <c r="C5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6" s="13" t="str">
        <f ca="1">IF(PaymentSchedule[[#This Row],[Nº. DE PAGO]]&lt;&gt;"",ScheduledPayment,"")</f>
        <v/>
      </c>
      <c r="F5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6" s="13" t="str">
        <f ca="1">IF(PaymentSchedule[[#This Row],[Nº. DE PAGO]]&lt;&gt;"",PaymentSchedule[[#This Row],[IMPORTE TOTAL DEL PAGO]]-PaymentSchedule[[#This Row],[INTERÉS]],"")</f>
        <v/>
      </c>
      <c r="I56" s="13" t="str">
        <f ca="1">IF(PaymentSchedule[[#This Row],[Nº. DE PAGO]]&lt;&gt;"",PaymentSchedule[[#This Row],[SALDO INICIAL]]*(InterestRate/PaymentsPerYear),"")</f>
        <v/>
      </c>
      <c r="J5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6" s="13" t="str">
        <f ca="1">IF(PaymentSchedule[[#This Row],[Nº. DE PAGO]]&lt;&gt;"",SUM(INDEX(PaymentSchedule[INTERÉS],1,1):PaymentSchedule[[#This Row],[INTERÉS]]),"")</f>
        <v/>
      </c>
    </row>
    <row r="57" spans="2:11" x14ac:dyDescent="0.2">
      <c r="B57" s="9" t="str">
        <f ca="1">IF(LoanIsGood,IF(ROW()-ROW(PaymentSchedule[[#Headers],[Nº. DE PAGO]])&gt;ScheduledNumberOfPayments,"",ROW()-ROW(PaymentSchedule[[#Headers],[Nº. DE PAGO]])),"")</f>
        <v/>
      </c>
      <c r="C5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7" s="13" t="str">
        <f ca="1">IF(PaymentSchedule[[#This Row],[Nº. DE PAGO]]&lt;&gt;"",ScheduledPayment,"")</f>
        <v/>
      </c>
      <c r="F5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7" s="13" t="str">
        <f ca="1">IF(PaymentSchedule[[#This Row],[Nº. DE PAGO]]&lt;&gt;"",PaymentSchedule[[#This Row],[IMPORTE TOTAL DEL PAGO]]-PaymentSchedule[[#This Row],[INTERÉS]],"")</f>
        <v/>
      </c>
      <c r="I57" s="13" t="str">
        <f ca="1">IF(PaymentSchedule[[#This Row],[Nº. DE PAGO]]&lt;&gt;"",PaymentSchedule[[#This Row],[SALDO INICIAL]]*(InterestRate/PaymentsPerYear),"")</f>
        <v/>
      </c>
      <c r="J5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7" s="13" t="str">
        <f ca="1">IF(PaymentSchedule[[#This Row],[Nº. DE PAGO]]&lt;&gt;"",SUM(INDEX(PaymentSchedule[INTERÉS],1,1):PaymentSchedule[[#This Row],[INTERÉS]]),"")</f>
        <v/>
      </c>
    </row>
    <row r="58" spans="2:11" x14ac:dyDescent="0.2">
      <c r="B58" s="9" t="str">
        <f ca="1">IF(LoanIsGood,IF(ROW()-ROW(PaymentSchedule[[#Headers],[Nº. DE PAGO]])&gt;ScheduledNumberOfPayments,"",ROW()-ROW(PaymentSchedule[[#Headers],[Nº. DE PAGO]])),"")</f>
        <v/>
      </c>
      <c r="C5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8" s="13" t="str">
        <f ca="1">IF(PaymentSchedule[[#This Row],[Nº. DE PAGO]]&lt;&gt;"",ScheduledPayment,"")</f>
        <v/>
      </c>
      <c r="F5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8" s="13" t="str">
        <f ca="1">IF(PaymentSchedule[[#This Row],[Nº. DE PAGO]]&lt;&gt;"",PaymentSchedule[[#This Row],[IMPORTE TOTAL DEL PAGO]]-PaymentSchedule[[#This Row],[INTERÉS]],"")</f>
        <v/>
      </c>
      <c r="I58" s="13" t="str">
        <f ca="1">IF(PaymentSchedule[[#This Row],[Nº. DE PAGO]]&lt;&gt;"",PaymentSchedule[[#This Row],[SALDO INICIAL]]*(InterestRate/PaymentsPerYear),"")</f>
        <v/>
      </c>
      <c r="J5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8" s="13" t="str">
        <f ca="1">IF(PaymentSchedule[[#This Row],[Nº. DE PAGO]]&lt;&gt;"",SUM(INDEX(PaymentSchedule[INTERÉS],1,1):PaymentSchedule[[#This Row],[INTERÉS]]),"")</f>
        <v/>
      </c>
    </row>
    <row r="59" spans="2:11" x14ac:dyDescent="0.2">
      <c r="B59" s="9" t="str">
        <f ca="1">IF(LoanIsGood,IF(ROW()-ROW(PaymentSchedule[[#Headers],[Nº. DE PAGO]])&gt;ScheduledNumberOfPayments,"",ROW()-ROW(PaymentSchedule[[#Headers],[Nº. DE PAGO]])),"")</f>
        <v/>
      </c>
      <c r="C5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5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59" s="13" t="str">
        <f ca="1">IF(PaymentSchedule[[#This Row],[Nº. DE PAGO]]&lt;&gt;"",ScheduledPayment,"")</f>
        <v/>
      </c>
      <c r="F5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5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59" s="13" t="str">
        <f ca="1">IF(PaymentSchedule[[#This Row],[Nº. DE PAGO]]&lt;&gt;"",PaymentSchedule[[#This Row],[IMPORTE TOTAL DEL PAGO]]-PaymentSchedule[[#This Row],[INTERÉS]],"")</f>
        <v/>
      </c>
      <c r="I59" s="13" t="str">
        <f ca="1">IF(PaymentSchedule[[#This Row],[Nº. DE PAGO]]&lt;&gt;"",PaymentSchedule[[#This Row],[SALDO INICIAL]]*(InterestRate/PaymentsPerYear),"")</f>
        <v/>
      </c>
      <c r="J5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59" s="13" t="str">
        <f ca="1">IF(PaymentSchedule[[#This Row],[Nº. DE PAGO]]&lt;&gt;"",SUM(INDEX(PaymentSchedule[INTERÉS],1,1):PaymentSchedule[[#This Row],[INTERÉS]]),"")</f>
        <v/>
      </c>
    </row>
    <row r="60" spans="2:11" x14ac:dyDescent="0.2">
      <c r="B60" s="9" t="str">
        <f ca="1">IF(LoanIsGood,IF(ROW()-ROW(PaymentSchedule[[#Headers],[Nº. DE PAGO]])&gt;ScheduledNumberOfPayments,"",ROW()-ROW(PaymentSchedule[[#Headers],[Nº. DE PAGO]])),"")</f>
        <v/>
      </c>
      <c r="C6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0" s="13" t="str">
        <f ca="1">IF(PaymentSchedule[[#This Row],[Nº. DE PAGO]]&lt;&gt;"",ScheduledPayment,"")</f>
        <v/>
      </c>
      <c r="F6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0" s="13" t="str">
        <f ca="1">IF(PaymentSchedule[[#This Row],[Nº. DE PAGO]]&lt;&gt;"",PaymentSchedule[[#This Row],[IMPORTE TOTAL DEL PAGO]]-PaymentSchedule[[#This Row],[INTERÉS]],"")</f>
        <v/>
      </c>
      <c r="I60" s="13" t="str">
        <f ca="1">IF(PaymentSchedule[[#This Row],[Nº. DE PAGO]]&lt;&gt;"",PaymentSchedule[[#This Row],[SALDO INICIAL]]*(InterestRate/PaymentsPerYear),"")</f>
        <v/>
      </c>
      <c r="J6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0" s="13" t="str">
        <f ca="1">IF(PaymentSchedule[[#This Row],[Nº. DE PAGO]]&lt;&gt;"",SUM(INDEX(PaymentSchedule[INTERÉS],1,1):PaymentSchedule[[#This Row],[INTERÉS]]),"")</f>
        <v/>
      </c>
    </row>
    <row r="61" spans="2:11" x14ac:dyDescent="0.2">
      <c r="B61" s="9" t="str">
        <f ca="1">IF(LoanIsGood,IF(ROW()-ROW(PaymentSchedule[[#Headers],[Nº. DE PAGO]])&gt;ScheduledNumberOfPayments,"",ROW()-ROW(PaymentSchedule[[#Headers],[Nº. DE PAGO]])),"")</f>
        <v/>
      </c>
      <c r="C6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1" s="13" t="str">
        <f ca="1">IF(PaymentSchedule[[#This Row],[Nº. DE PAGO]]&lt;&gt;"",ScheduledPayment,"")</f>
        <v/>
      </c>
      <c r="F6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1" s="13" t="str">
        <f ca="1">IF(PaymentSchedule[[#This Row],[Nº. DE PAGO]]&lt;&gt;"",PaymentSchedule[[#This Row],[IMPORTE TOTAL DEL PAGO]]-PaymentSchedule[[#This Row],[INTERÉS]],"")</f>
        <v/>
      </c>
      <c r="I61" s="13" t="str">
        <f ca="1">IF(PaymentSchedule[[#This Row],[Nº. DE PAGO]]&lt;&gt;"",PaymentSchedule[[#This Row],[SALDO INICIAL]]*(InterestRate/PaymentsPerYear),"")</f>
        <v/>
      </c>
      <c r="J6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1" s="13" t="str">
        <f ca="1">IF(PaymentSchedule[[#This Row],[Nº. DE PAGO]]&lt;&gt;"",SUM(INDEX(PaymentSchedule[INTERÉS],1,1):PaymentSchedule[[#This Row],[INTERÉS]]),"")</f>
        <v/>
      </c>
    </row>
    <row r="62" spans="2:11" x14ac:dyDescent="0.2">
      <c r="B62" s="9" t="str">
        <f ca="1">IF(LoanIsGood,IF(ROW()-ROW(PaymentSchedule[[#Headers],[Nº. DE PAGO]])&gt;ScheduledNumberOfPayments,"",ROW()-ROW(PaymentSchedule[[#Headers],[Nº. DE PAGO]])),"")</f>
        <v/>
      </c>
      <c r="C6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2" s="13" t="str">
        <f ca="1">IF(PaymentSchedule[[#This Row],[Nº. DE PAGO]]&lt;&gt;"",ScheduledPayment,"")</f>
        <v/>
      </c>
      <c r="F6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2" s="13" t="str">
        <f ca="1">IF(PaymentSchedule[[#This Row],[Nº. DE PAGO]]&lt;&gt;"",PaymentSchedule[[#This Row],[IMPORTE TOTAL DEL PAGO]]-PaymentSchedule[[#This Row],[INTERÉS]],"")</f>
        <v/>
      </c>
      <c r="I62" s="13" t="str">
        <f ca="1">IF(PaymentSchedule[[#This Row],[Nº. DE PAGO]]&lt;&gt;"",PaymentSchedule[[#This Row],[SALDO INICIAL]]*(InterestRate/PaymentsPerYear),"")</f>
        <v/>
      </c>
      <c r="J6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2" s="13" t="str">
        <f ca="1">IF(PaymentSchedule[[#This Row],[Nº. DE PAGO]]&lt;&gt;"",SUM(INDEX(PaymentSchedule[INTERÉS],1,1):PaymentSchedule[[#This Row],[INTERÉS]]),"")</f>
        <v/>
      </c>
    </row>
    <row r="63" spans="2:11" x14ac:dyDescent="0.2">
      <c r="B63" s="9" t="str">
        <f ca="1">IF(LoanIsGood,IF(ROW()-ROW(PaymentSchedule[[#Headers],[Nº. DE PAGO]])&gt;ScheduledNumberOfPayments,"",ROW()-ROW(PaymentSchedule[[#Headers],[Nº. DE PAGO]])),"")</f>
        <v/>
      </c>
      <c r="C6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3" s="13" t="str">
        <f ca="1">IF(PaymentSchedule[[#This Row],[Nº. DE PAGO]]&lt;&gt;"",ScheduledPayment,"")</f>
        <v/>
      </c>
      <c r="F6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3" s="13" t="str">
        <f ca="1">IF(PaymentSchedule[[#This Row],[Nº. DE PAGO]]&lt;&gt;"",PaymentSchedule[[#This Row],[IMPORTE TOTAL DEL PAGO]]-PaymentSchedule[[#This Row],[INTERÉS]],"")</f>
        <v/>
      </c>
      <c r="I63" s="13" t="str">
        <f ca="1">IF(PaymentSchedule[[#This Row],[Nº. DE PAGO]]&lt;&gt;"",PaymentSchedule[[#This Row],[SALDO INICIAL]]*(InterestRate/PaymentsPerYear),"")</f>
        <v/>
      </c>
      <c r="J6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3" s="13" t="str">
        <f ca="1">IF(PaymentSchedule[[#This Row],[Nº. DE PAGO]]&lt;&gt;"",SUM(INDEX(PaymentSchedule[INTERÉS],1,1):PaymentSchedule[[#This Row],[INTERÉS]]),"")</f>
        <v/>
      </c>
    </row>
    <row r="64" spans="2:11" x14ac:dyDescent="0.2">
      <c r="B64" s="9" t="str">
        <f ca="1">IF(LoanIsGood,IF(ROW()-ROW(PaymentSchedule[[#Headers],[Nº. DE PAGO]])&gt;ScheduledNumberOfPayments,"",ROW()-ROW(PaymentSchedule[[#Headers],[Nº. DE PAGO]])),"")</f>
        <v/>
      </c>
      <c r="C6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4" s="13" t="str">
        <f ca="1">IF(PaymentSchedule[[#This Row],[Nº. DE PAGO]]&lt;&gt;"",ScheduledPayment,"")</f>
        <v/>
      </c>
      <c r="F6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4" s="13" t="str">
        <f ca="1">IF(PaymentSchedule[[#This Row],[Nº. DE PAGO]]&lt;&gt;"",PaymentSchedule[[#This Row],[IMPORTE TOTAL DEL PAGO]]-PaymentSchedule[[#This Row],[INTERÉS]],"")</f>
        <v/>
      </c>
      <c r="I64" s="13" t="str">
        <f ca="1">IF(PaymentSchedule[[#This Row],[Nº. DE PAGO]]&lt;&gt;"",PaymentSchedule[[#This Row],[SALDO INICIAL]]*(InterestRate/PaymentsPerYear),"")</f>
        <v/>
      </c>
      <c r="J6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4" s="13" t="str">
        <f ca="1">IF(PaymentSchedule[[#This Row],[Nº. DE PAGO]]&lt;&gt;"",SUM(INDEX(PaymentSchedule[INTERÉS],1,1):PaymentSchedule[[#This Row],[INTERÉS]]),"")</f>
        <v/>
      </c>
    </row>
    <row r="65" spans="2:11" x14ac:dyDescent="0.2">
      <c r="B65" s="9" t="str">
        <f ca="1">IF(LoanIsGood,IF(ROW()-ROW(PaymentSchedule[[#Headers],[Nº. DE PAGO]])&gt;ScheduledNumberOfPayments,"",ROW()-ROW(PaymentSchedule[[#Headers],[Nº. DE PAGO]])),"")</f>
        <v/>
      </c>
      <c r="C6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5" s="13" t="str">
        <f ca="1">IF(PaymentSchedule[[#This Row],[Nº. DE PAGO]]&lt;&gt;"",ScheduledPayment,"")</f>
        <v/>
      </c>
      <c r="F6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5" s="13" t="str">
        <f ca="1">IF(PaymentSchedule[[#This Row],[Nº. DE PAGO]]&lt;&gt;"",PaymentSchedule[[#This Row],[IMPORTE TOTAL DEL PAGO]]-PaymentSchedule[[#This Row],[INTERÉS]],"")</f>
        <v/>
      </c>
      <c r="I65" s="13" t="str">
        <f ca="1">IF(PaymentSchedule[[#This Row],[Nº. DE PAGO]]&lt;&gt;"",PaymentSchedule[[#This Row],[SALDO INICIAL]]*(InterestRate/PaymentsPerYear),"")</f>
        <v/>
      </c>
      <c r="J6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5" s="13" t="str">
        <f ca="1">IF(PaymentSchedule[[#This Row],[Nº. DE PAGO]]&lt;&gt;"",SUM(INDEX(PaymentSchedule[INTERÉS],1,1):PaymentSchedule[[#This Row],[INTERÉS]]),"")</f>
        <v/>
      </c>
    </row>
    <row r="66" spans="2:11" x14ac:dyDescent="0.2">
      <c r="B66" s="9" t="str">
        <f ca="1">IF(LoanIsGood,IF(ROW()-ROW(PaymentSchedule[[#Headers],[Nº. DE PAGO]])&gt;ScheduledNumberOfPayments,"",ROW()-ROW(PaymentSchedule[[#Headers],[Nº. DE PAGO]])),"")</f>
        <v/>
      </c>
      <c r="C6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6" s="13" t="str">
        <f ca="1">IF(PaymentSchedule[[#This Row],[Nº. DE PAGO]]&lt;&gt;"",ScheduledPayment,"")</f>
        <v/>
      </c>
      <c r="F6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6" s="13" t="str">
        <f ca="1">IF(PaymentSchedule[[#This Row],[Nº. DE PAGO]]&lt;&gt;"",PaymentSchedule[[#This Row],[IMPORTE TOTAL DEL PAGO]]-PaymentSchedule[[#This Row],[INTERÉS]],"")</f>
        <v/>
      </c>
      <c r="I66" s="13" t="str">
        <f ca="1">IF(PaymentSchedule[[#This Row],[Nº. DE PAGO]]&lt;&gt;"",PaymentSchedule[[#This Row],[SALDO INICIAL]]*(InterestRate/PaymentsPerYear),"")</f>
        <v/>
      </c>
      <c r="J6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6" s="13" t="str">
        <f ca="1">IF(PaymentSchedule[[#This Row],[Nº. DE PAGO]]&lt;&gt;"",SUM(INDEX(PaymentSchedule[INTERÉS],1,1):PaymentSchedule[[#This Row],[INTERÉS]]),"")</f>
        <v/>
      </c>
    </row>
    <row r="67" spans="2:11" x14ac:dyDescent="0.2">
      <c r="B67" s="9" t="str">
        <f ca="1">IF(LoanIsGood,IF(ROW()-ROW(PaymentSchedule[[#Headers],[Nº. DE PAGO]])&gt;ScheduledNumberOfPayments,"",ROW()-ROW(PaymentSchedule[[#Headers],[Nº. DE PAGO]])),"")</f>
        <v/>
      </c>
      <c r="C6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7" s="13" t="str">
        <f ca="1">IF(PaymentSchedule[[#This Row],[Nº. DE PAGO]]&lt;&gt;"",ScheduledPayment,"")</f>
        <v/>
      </c>
      <c r="F6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7" s="13" t="str">
        <f ca="1">IF(PaymentSchedule[[#This Row],[Nº. DE PAGO]]&lt;&gt;"",PaymentSchedule[[#This Row],[IMPORTE TOTAL DEL PAGO]]-PaymentSchedule[[#This Row],[INTERÉS]],"")</f>
        <v/>
      </c>
      <c r="I67" s="13" t="str">
        <f ca="1">IF(PaymentSchedule[[#This Row],[Nº. DE PAGO]]&lt;&gt;"",PaymentSchedule[[#This Row],[SALDO INICIAL]]*(InterestRate/PaymentsPerYear),"")</f>
        <v/>
      </c>
      <c r="J6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7" s="13" t="str">
        <f ca="1">IF(PaymentSchedule[[#This Row],[Nº. DE PAGO]]&lt;&gt;"",SUM(INDEX(PaymentSchedule[INTERÉS],1,1):PaymentSchedule[[#This Row],[INTERÉS]]),"")</f>
        <v/>
      </c>
    </row>
    <row r="68" spans="2:11" x14ac:dyDescent="0.2">
      <c r="B68" s="9" t="str">
        <f ca="1">IF(LoanIsGood,IF(ROW()-ROW(PaymentSchedule[[#Headers],[Nº. DE PAGO]])&gt;ScheduledNumberOfPayments,"",ROW()-ROW(PaymentSchedule[[#Headers],[Nº. DE PAGO]])),"")</f>
        <v/>
      </c>
      <c r="C6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8" s="13" t="str">
        <f ca="1">IF(PaymentSchedule[[#This Row],[Nº. DE PAGO]]&lt;&gt;"",ScheduledPayment,"")</f>
        <v/>
      </c>
      <c r="F6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8" s="13" t="str">
        <f ca="1">IF(PaymentSchedule[[#This Row],[Nº. DE PAGO]]&lt;&gt;"",PaymentSchedule[[#This Row],[IMPORTE TOTAL DEL PAGO]]-PaymentSchedule[[#This Row],[INTERÉS]],"")</f>
        <v/>
      </c>
      <c r="I68" s="13" t="str">
        <f ca="1">IF(PaymentSchedule[[#This Row],[Nº. DE PAGO]]&lt;&gt;"",PaymentSchedule[[#This Row],[SALDO INICIAL]]*(InterestRate/PaymentsPerYear),"")</f>
        <v/>
      </c>
      <c r="J6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8" s="13" t="str">
        <f ca="1">IF(PaymentSchedule[[#This Row],[Nº. DE PAGO]]&lt;&gt;"",SUM(INDEX(PaymentSchedule[INTERÉS],1,1):PaymentSchedule[[#This Row],[INTERÉS]]),"")</f>
        <v/>
      </c>
    </row>
    <row r="69" spans="2:11" x14ac:dyDescent="0.2">
      <c r="B69" s="9" t="str">
        <f ca="1">IF(LoanIsGood,IF(ROW()-ROW(PaymentSchedule[[#Headers],[Nº. DE PAGO]])&gt;ScheduledNumberOfPayments,"",ROW()-ROW(PaymentSchedule[[#Headers],[Nº. DE PAGO]])),"")</f>
        <v/>
      </c>
      <c r="C6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6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69" s="13" t="str">
        <f ca="1">IF(PaymentSchedule[[#This Row],[Nº. DE PAGO]]&lt;&gt;"",ScheduledPayment,"")</f>
        <v/>
      </c>
      <c r="F6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6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69" s="13" t="str">
        <f ca="1">IF(PaymentSchedule[[#This Row],[Nº. DE PAGO]]&lt;&gt;"",PaymentSchedule[[#This Row],[IMPORTE TOTAL DEL PAGO]]-PaymentSchedule[[#This Row],[INTERÉS]],"")</f>
        <v/>
      </c>
      <c r="I69" s="13" t="str">
        <f ca="1">IF(PaymentSchedule[[#This Row],[Nº. DE PAGO]]&lt;&gt;"",PaymentSchedule[[#This Row],[SALDO INICIAL]]*(InterestRate/PaymentsPerYear),"")</f>
        <v/>
      </c>
      <c r="J6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69" s="13" t="str">
        <f ca="1">IF(PaymentSchedule[[#This Row],[Nº. DE PAGO]]&lt;&gt;"",SUM(INDEX(PaymentSchedule[INTERÉS],1,1):PaymentSchedule[[#This Row],[INTERÉS]]),"")</f>
        <v/>
      </c>
    </row>
    <row r="70" spans="2:11" x14ac:dyDescent="0.2">
      <c r="B70" s="9" t="str">
        <f ca="1">IF(LoanIsGood,IF(ROW()-ROW(PaymentSchedule[[#Headers],[Nº. DE PAGO]])&gt;ScheduledNumberOfPayments,"",ROW()-ROW(PaymentSchedule[[#Headers],[Nº. DE PAGO]])),"")</f>
        <v/>
      </c>
      <c r="C7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0" s="13" t="str">
        <f ca="1">IF(PaymentSchedule[[#This Row],[Nº. DE PAGO]]&lt;&gt;"",ScheduledPayment,"")</f>
        <v/>
      </c>
      <c r="F7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0" s="13" t="str">
        <f ca="1">IF(PaymentSchedule[[#This Row],[Nº. DE PAGO]]&lt;&gt;"",PaymentSchedule[[#This Row],[IMPORTE TOTAL DEL PAGO]]-PaymentSchedule[[#This Row],[INTERÉS]],"")</f>
        <v/>
      </c>
      <c r="I70" s="13" t="str">
        <f ca="1">IF(PaymentSchedule[[#This Row],[Nº. DE PAGO]]&lt;&gt;"",PaymentSchedule[[#This Row],[SALDO INICIAL]]*(InterestRate/PaymentsPerYear),"")</f>
        <v/>
      </c>
      <c r="J7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0" s="13" t="str">
        <f ca="1">IF(PaymentSchedule[[#This Row],[Nº. DE PAGO]]&lt;&gt;"",SUM(INDEX(PaymentSchedule[INTERÉS],1,1):PaymentSchedule[[#This Row],[INTERÉS]]),"")</f>
        <v/>
      </c>
    </row>
    <row r="71" spans="2:11" x14ac:dyDescent="0.2">
      <c r="B71" s="9" t="str">
        <f ca="1">IF(LoanIsGood,IF(ROW()-ROW(PaymentSchedule[[#Headers],[Nº. DE PAGO]])&gt;ScheduledNumberOfPayments,"",ROW()-ROW(PaymentSchedule[[#Headers],[Nº. DE PAGO]])),"")</f>
        <v/>
      </c>
      <c r="C7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1" s="13" t="str">
        <f ca="1">IF(PaymentSchedule[[#This Row],[Nº. DE PAGO]]&lt;&gt;"",ScheduledPayment,"")</f>
        <v/>
      </c>
      <c r="F7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1" s="13" t="str">
        <f ca="1">IF(PaymentSchedule[[#This Row],[Nº. DE PAGO]]&lt;&gt;"",PaymentSchedule[[#This Row],[IMPORTE TOTAL DEL PAGO]]-PaymentSchedule[[#This Row],[INTERÉS]],"")</f>
        <v/>
      </c>
      <c r="I71" s="13" t="str">
        <f ca="1">IF(PaymentSchedule[[#This Row],[Nº. DE PAGO]]&lt;&gt;"",PaymentSchedule[[#This Row],[SALDO INICIAL]]*(InterestRate/PaymentsPerYear),"")</f>
        <v/>
      </c>
      <c r="J7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1" s="13" t="str">
        <f ca="1">IF(PaymentSchedule[[#This Row],[Nº. DE PAGO]]&lt;&gt;"",SUM(INDEX(PaymentSchedule[INTERÉS],1,1):PaymentSchedule[[#This Row],[INTERÉS]]),"")</f>
        <v/>
      </c>
    </row>
    <row r="72" spans="2:11" x14ac:dyDescent="0.2">
      <c r="B72" s="9" t="str">
        <f ca="1">IF(LoanIsGood,IF(ROW()-ROW(PaymentSchedule[[#Headers],[Nº. DE PAGO]])&gt;ScheduledNumberOfPayments,"",ROW()-ROW(PaymentSchedule[[#Headers],[Nº. DE PAGO]])),"")</f>
        <v/>
      </c>
      <c r="C7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2" s="13" t="str">
        <f ca="1">IF(PaymentSchedule[[#This Row],[Nº. DE PAGO]]&lt;&gt;"",ScheduledPayment,"")</f>
        <v/>
      </c>
      <c r="F7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2" s="13" t="str">
        <f ca="1">IF(PaymentSchedule[[#This Row],[Nº. DE PAGO]]&lt;&gt;"",PaymentSchedule[[#This Row],[IMPORTE TOTAL DEL PAGO]]-PaymentSchedule[[#This Row],[INTERÉS]],"")</f>
        <v/>
      </c>
      <c r="I72" s="13" t="str">
        <f ca="1">IF(PaymentSchedule[[#This Row],[Nº. DE PAGO]]&lt;&gt;"",PaymentSchedule[[#This Row],[SALDO INICIAL]]*(InterestRate/PaymentsPerYear),"")</f>
        <v/>
      </c>
      <c r="J7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2" s="13" t="str">
        <f ca="1">IF(PaymentSchedule[[#This Row],[Nº. DE PAGO]]&lt;&gt;"",SUM(INDEX(PaymentSchedule[INTERÉS],1,1):PaymentSchedule[[#This Row],[INTERÉS]]),"")</f>
        <v/>
      </c>
    </row>
    <row r="73" spans="2:11" x14ac:dyDescent="0.2">
      <c r="B73" s="9" t="str">
        <f ca="1">IF(LoanIsGood,IF(ROW()-ROW(PaymentSchedule[[#Headers],[Nº. DE PAGO]])&gt;ScheduledNumberOfPayments,"",ROW()-ROW(PaymentSchedule[[#Headers],[Nº. DE PAGO]])),"")</f>
        <v/>
      </c>
      <c r="C7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3" s="13" t="str">
        <f ca="1">IF(PaymentSchedule[[#This Row],[Nº. DE PAGO]]&lt;&gt;"",ScheduledPayment,"")</f>
        <v/>
      </c>
      <c r="F7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3" s="13" t="str">
        <f ca="1">IF(PaymentSchedule[[#This Row],[Nº. DE PAGO]]&lt;&gt;"",PaymentSchedule[[#This Row],[IMPORTE TOTAL DEL PAGO]]-PaymentSchedule[[#This Row],[INTERÉS]],"")</f>
        <v/>
      </c>
      <c r="I73" s="13" t="str">
        <f ca="1">IF(PaymentSchedule[[#This Row],[Nº. DE PAGO]]&lt;&gt;"",PaymentSchedule[[#This Row],[SALDO INICIAL]]*(InterestRate/PaymentsPerYear),"")</f>
        <v/>
      </c>
      <c r="J7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3" s="13" t="str">
        <f ca="1">IF(PaymentSchedule[[#This Row],[Nº. DE PAGO]]&lt;&gt;"",SUM(INDEX(PaymentSchedule[INTERÉS],1,1):PaymentSchedule[[#This Row],[INTERÉS]]),"")</f>
        <v/>
      </c>
    </row>
    <row r="74" spans="2:11" x14ac:dyDescent="0.2">
      <c r="B74" s="9" t="str">
        <f ca="1">IF(LoanIsGood,IF(ROW()-ROW(PaymentSchedule[[#Headers],[Nº. DE PAGO]])&gt;ScheduledNumberOfPayments,"",ROW()-ROW(PaymentSchedule[[#Headers],[Nº. DE PAGO]])),"")</f>
        <v/>
      </c>
      <c r="C7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4" s="13" t="str">
        <f ca="1">IF(PaymentSchedule[[#This Row],[Nº. DE PAGO]]&lt;&gt;"",ScheduledPayment,"")</f>
        <v/>
      </c>
      <c r="F7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4" s="13" t="str">
        <f ca="1">IF(PaymentSchedule[[#This Row],[Nº. DE PAGO]]&lt;&gt;"",PaymentSchedule[[#This Row],[IMPORTE TOTAL DEL PAGO]]-PaymentSchedule[[#This Row],[INTERÉS]],"")</f>
        <v/>
      </c>
      <c r="I74" s="13" t="str">
        <f ca="1">IF(PaymentSchedule[[#This Row],[Nº. DE PAGO]]&lt;&gt;"",PaymentSchedule[[#This Row],[SALDO INICIAL]]*(InterestRate/PaymentsPerYear),"")</f>
        <v/>
      </c>
      <c r="J7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4" s="13" t="str">
        <f ca="1">IF(PaymentSchedule[[#This Row],[Nº. DE PAGO]]&lt;&gt;"",SUM(INDEX(PaymentSchedule[INTERÉS],1,1):PaymentSchedule[[#This Row],[INTERÉS]]),"")</f>
        <v/>
      </c>
    </row>
    <row r="75" spans="2:11" x14ac:dyDescent="0.2">
      <c r="B75" s="9" t="str">
        <f ca="1">IF(LoanIsGood,IF(ROW()-ROW(PaymentSchedule[[#Headers],[Nº. DE PAGO]])&gt;ScheduledNumberOfPayments,"",ROW()-ROW(PaymentSchedule[[#Headers],[Nº. DE PAGO]])),"")</f>
        <v/>
      </c>
      <c r="C7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5" s="13" t="str">
        <f ca="1">IF(PaymentSchedule[[#This Row],[Nº. DE PAGO]]&lt;&gt;"",ScheduledPayment,"")</f>
        <v/>
      </c>
      <c r="F7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5" s="13" t="str">
        <f ca="1">IF(PaymentSchedule[[#This Row],[Nº. DE PAGO]]&lt;&gt;"",PaymentSchedule[[#This Row],[IMPORTE TOTAL DEL PAGO]]-PaymentSchedule[[#This Row],[INTERÉS]],"")</f>
        <v/>
      </c>
      <c r="I75" s="13" t="str">
        <f ca="1">IF(PaymentSchedule[[#This Row],[Nº. DE PAGO]]&lt;&gt;"",PaymentSchedule[[#This Row],[SALDO INICIAL]]*(InterestRate/PaymentsPerYear),"")</f>
        <v/>
      </c>
      <c r="J7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5" s="13" t="str">
        <f ca="1">IF(PaymentSchedule[[#This Row],[Nº. DE PAGO]]&lt;&gt;"",SUM(INDEX(PaymentSchedule[INTERÉS],1,1):PaymentSchedule[[#This Row],[INTERÉS]]),"")</f>
        <v/>
      </c>
    </row>
    <row r="76" spans="2:11" x14ac:dyDescent="0.2">
      <c r="B76" s="9" t="str">
        <f ca="1">IF(LoanIsGood,IF(ROW()-ROW(PaymentSchedule[[#Headers],[Nº. DE PAGO]])&gt;ScheduledNumberOfPayments,"",ROW()-ROW(PaymentSchedule[[#Headers],[Nº. DE PAGO]])),"")</f>
        <v/>
      </c>
      <c r="C7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6" s="13" t="str">
        <f ca="1">IF(PaymentSchedule[[#This Row],[Nº. DE PAGO]]&lt;&gt;"",ScheduledPayment,"")</f>
        <v/>
      </c>
      <c r="F7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6" s="13" t="str">
        <f ca="1">IF(PaymentSchedule[[#This Row],[Nº. DE PAGO]]&lt;&gt;"",PaymentSchedule[[#This Row],[IMPORTE TOTAL DEL PAGO]]-PaymentSchedule[[#This Row],[INTERÉS]],"")</f>
        <v/>
      </c>
      <c r="I76" s="13" t="str">
        <f ca="1">IF(PaymentSchedule[[#This Row],[Nº. DE PAGO]]&lt;&gt;"",PaymentSchedule[[#This Row],[SALDO INICIAL]]*(InterestRate/PaymentsPerYear),"")</f>
        <v/>
      </c>
      <c r="J7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6" s="13" t="str">
        <f ca="1">IF(PaymentSchedule[[#This Row],[Nº. DE PAGO]]&lt;&gt;"",SUM(INDEX(PaymentSchedule[INTERÉS],1,1):PaymentSchedule[[#This Row],[INTERÉS]]),"")</f>
        <v/>
      </c>
    </row>
    <row r="77" spans="2:11" x14ac:dyDescent="0.2">
      <c r="B77" s="9" t="str">
        <f ca="1">IF(LoanIsGood,IF(ROW()-ROW(PaymentSchedule[[#Headers],[Nº. DE PAGO]])&gt;ScheduledNumberOfPayments,"",ROW()-ROW(PaymentSchedule[[#Headers],[Nº. DE PAGO]])),"")</f>
        <v/>
      </c>
      <c r="C7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7" s="13" t="str">
        <f ca="1">IF(PaymentSchedule[[#This Row],[Nº. DE PAGO]]&lt;&gt;"",ScheduledPayment,"")</f>
        <v/>
      </c>
      <c r="F7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7" s="13" t="str">
        <f ca="1">IF(PaymentSchedule[[#This Row],[Nº. DE PAGO]]&lt;&gt;"",PaymentSchedule[[#This Row],[IMPORTE TOTAL DEL PAGO]]-PaymentSchedule[[#This Row],[INTERÉS]],"")</f>
        <v/>
      </c>
      <c r="I77" s="13" t="str">
        <f ca="1">IF(PaymentSchedule[[#This Row],[Nº. DE PAGO]]&lt;&gt;"",PaymentSchedule[[#This Row],[SALDO INICIAL]]*(InterestRate/PaymentsPerYear),"")</f>
        <v/>
      </c>
      <c r="J7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7" s="13" t="str">
        <f ca="1">IF(PaymentSchedule[[#This Row],[Nº. DE PAGO]]&lt;&gt;"",SUM(INDEX(PaymentSchedule[INTERÉS],1,1):PaymentSchedule[[#This Row],[INTERÉS]]),"")</f>
        <v/>
      </c>
    </row>
    <row r="78" spans="2:11" x14ac:dyDescent="0.2">
      <c r="B78" s="9" t="str">
        <f ca="1">IF(LoanIsGood,IF(ROW()-ROW(PaymentSchedule[[#Headers],[Nº. DE PAGO]])&gt;ScheduledNumberOfPayments,"",ROW()-ROW(PaymentSchedule[[#Headers],[Nº. DE PAGO]])),"")</f>
        <v/>
      </c>
      <c r="C7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8" s="13" t="str">
        <f ca="1">IF(PaymentSchedule[[#This Row],[Nº. DE PAGO]]&lt;&gt;"",ScheduledPayment,"")</f>
        <v/>
      </c>
      <c r="F7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8" s="13" t="str">
        <f ca="1">IF(PaymentSchedule[[#This Row],[Nº. DE PAGO]]&lt;&gt;"",PaymentSchedule[[#This Row],[IMPORTE TOTAL DEL PAGO]]-PaymentSchedule[[#This Row],[INTERÉS]],"")</f>
        <v/>
      </c>
      <c r="I78" s="13" t="str">
        <f ca="1">IF(PaymentSchedule[[#This Row],[Nº. DE PAGO]]&lt;&gt;"",PaymentSchedule[[#This Row],[SALDO INICIAL]]*(InterestRate/PaymentsPerYear),"")</f>
        <v/>
      </c>
      <c r="J7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8" s="13" t="str">
        <f ca="1">IF(PaymentSchedule[[#This Row],[Nº. DE PAGO]]&lt;&gt;"",SUM(INDEX(PaymentSchedule[INTERÉS],1,1):PaymentSchedule[[#This Row],[INTERÉS]]),"")</f>
        <v/>
      </c>
    </row>
    <row r="79" spans="2:11" x14ac:dyDescent="0.2">
      <c r="B79" s="9" t="str">
        <f ca="1">IF(LoanIsGood,IF(ROW()-ROW(PaymentSchedule[[#Headers],[Nº. DE PAGO]])&gt;ScheduledNumberOfPayments,"",ROW()-ROW(PaymentSchedule[[#Headers],[Nº. DE PAGO]])),"")</f>
        <v/>
      </c>
      <c r="C7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7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79" s="13" t="str">
        <f ca="1">IF(PaymentSchedule[[#This Row],[Nº. DE PAGO]]&lt;&gt;"",ScheduledPayment,"")</f>
        <v/>
      </c>
      <c r="F7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7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79" s="13" t="str">
        <f ca="1">IF(PaymentSchedule[[#This Row],[Nº. DE PAGO]]&lt;&gt;"",PaymentSchedule[[#This Row],[IMPORTE TOTAL DEL PAGO]]-PaymentSchedule[[#This Row],[INTERÉS]],"")</f>
        <v/>
      </c>
      <c r="I79" s="13" t="str">
        <f ca="1">IF(PaymentSchedule[[#This Row],[Nº. DE PAGO]]&lt;&gt;"",PaymentSchedule[[#This Row],[SALDO INICIAL]]*(InterestRate/PaymentsPerYear),"")</f>
        <v/>
      </c>
      <c r="J7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79" s="13" t="str">
        <f ca="1">IF(PaymentSchedule[[#This Row],[Nº. DE PAGO]]&lt;&gt;"",SUM(INDEX(PaymentSchedule[INTERÉS],1,1):PaymentSchedule[[#This Row],[INTERÉS]]),"")</f>
        <v/>
      </c>
    </row>
    <row r="80" spans="2:11" x14ac:dyDescent="0.2">
      <c r="B80" s="9" t="str">
        <f ca="1">IF(LoanIsGood,IF(ROW()-ROW(PaymentSchedule[[#Headers],[Nº. DE PAGO]])&gt;ScheduledNumberOfPayments,"",ROW()-ROW(PaymentSchedule[[#Headers],[Nº. DE PAGO]])),"")</f>
        <v/>
      </c>
      <c r="C8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0" s="13" t="str">
        <f ca="1">IF(PaymentSchedule[[#This Row],[Nº. DE PAGO]]&lt;&gt;"",ScheduledPayment,"")</f>
        <v/>
      </c>
      <c r="F8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0" s="13" t="str">
        <f ca="1">IF(PaymentSchedule[[#This Row],[Nº. DE PAGO]]&lt;&gt;"",PaymentSchedule[[#This Row],[IMPORTE TOTAL DEL PAGO]]-PaymentSchedule[[#This Row],[INTERÉS]],"")</f>
        <v/>
      </c>
      <c r="I80" s="13" t="str">
        <f ca="1">IF(PaymentSchedule[[#This Row],[Nº. DE PAGO]]&lt;&gt;"",PaymentSchedule[[#This Row],[SALDO INICIAL]]*(InterestRate/PaymentsPerYear),"")</f>
        <v/>
      </c>
      <c r="J8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0" s="13" t="str">
        <f ca="1">IF(PaymentSchedule[[#This Row],[Nº. DE PAGO]]&lt;&gt;"",SUM(INDEX(PaymentSchedule[INTERÉS],1,1):PaymentSchedule[[#This Row],[INTERÉS]]),"")</f>
        <v/>
      </c>
    </row>
    <row r="81" spans="2:11" x14ac:dyDescent="0.2">
      <c r="B81" s="9" t="str">
        <f ca="1">IF(LoanIsGood,IF(ROW()-ROW(PaymentSchedule[[#Headers],[Nº. DE PAGO]])&gt;ScheduledNumberOfPayments,"",ROW()-ROW(PaymentSchedule[[#Headers],[Nº. DE PAGO]])),"")</f>
        <v/>
      </c>
      <c r="C8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1" s="13" t="str">
        <f ca="1">IF(PaymentSchedule[[#This Row],[Nº. DE PAGO]]&lt;&gt;"",ScheduledPayment,"")</f>
        <v/>
      </c>
      <c r="F8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1" s="13" t="str">
        <f ca="1">IF(PaymentSchedule[[#This Row],[Nº. DE PAGO]]&lt;&gt;"",PaymentSchedule[[#This Row],[IMPORTE TOTAL DEL PAGO]]-PaymentSchedule[[#This Row],[INTERÉS]],"")</f>
        <v/>
      </c>
      <c r="I81" s="13" t="str">
        <f ca="1">IF(PaymentSchedule[[#This Row],[Nº. DE PAGO]]&lt;&gt;"",PaymentSchedule[[#This Row],[SALDO INICIAL]]*(InterestRate/PaymentsPerYear),"")</f>
        <v/>
      </c>
      <c r="J8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1" s="13" t="str">
        <f ca="1">IF(PaymentSchedule[[#This Row],[Nº. DE PAGO]]&lt;&gt;"",SUM(INDEX(PaymentSchedule[INTERÉS],1,1):PaymentSchedule[[#This Row],[INTERÉS]]),"")</f>
        <v/>
      </c>
    </row>
    <row r="82" spans="2:11" x14ac:dyDescent="0.2">
      <c r="B82" s="9" t="str">
        <f ca="1">IF(LoanIsGood,IF(ROW()-ROW(PaymentSchedule[[#Headers],[Nº. DE PAGO]])&gt;ScheduledNumberOfPayments,"",ROW()-ROW(PaymentSchedule[[#Headers],[Nº. DE PAGO]])),"")</f>
        <v/>
      </c>
      <c r="C8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2" s="13" t="str">
        <f ca="1">IF(PaymentSchedule[[#This Row],[Nº. DE PAGO]]&lt;&gt;"",ScheduledPayment,"")</f>
        <v/>
      </c>
      <c r="F8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2" s="13" t="str">
        <f ca="1">IF(PaymentSchedule[[#This Row],[Nº. DE PAGO]]&lt;&gt;"",PaymentSchedule[[#This Row],[IMPORTE TOTAL DEL PAGO]]-PaymentSchedule[[#This Row],[INTERÉS]],"")</f>
        <v/>
      </c>
      <c r="I82" s="13" t="str">
        <f ca="1">IF(PaymentSchedule[[#This Row],[Nº. DE PAGO]]&lt;&gt;"",PaymentSchedule[[#This Row],[SALDO INICIAL]]*(InterestRate/PaymentsPerYear),"")</f>
        <v/>
      </c>
      <c r="J8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2" s="13" t="str">
        <f ca="1">IF(PaymentSchedule[[#This Row],[Nº. DE PAGO]]&lt;&gt;"",SUM(INDEX(PaymentSchedule[INTERÉS],1,1):PaymentSchedule[[#This Row],[INTERÉS]]),"")</f>
        <v/>
      </c>
    </row>
    <row r="83" spans="2:11" x14ac:dyDescent="0.2">
      <c r="B83" s="9" t="str">
        <f ca="1">IF(LoanIsGood,IF(ROW()-ROW(PaymentSchedule[[#Headers],[Nº. DE PAGO]])&gt;ScheduledNumberOfPayments,"",ROW()-ROW(PaymentSchedule[[#Headers],[Nº. DE PAGO]])),"")</f>
        <v/>
      </c>
      <c r="C8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3" s="13" t="str">
        <f ca="1">IF(PaymentSchedule[[#This Row],[Nº. DE PAGO]]&lt;&gt;"",ScheduledPayment,"")</f>
        <v/>
      </c>
      <c r="F8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3" s="13" t="str">
        <f ca="1">IF(PaymentSchedule[[#This Row],[Nº. DE PAGO]]&lt;&gt;"",PaymentSchedule[[#This Row],[IMPORTE TOTAL DEL PAGO]]-PaymentSchedule[[#This Row],[INTERÉS]],"")</f>
        <v/>
      </c>
      <c r="I83" s="13" t="str">
        <f ca="1">IF(PaymentSchedule[[#This Row],[Nº. DE PAGO]]&lt;&gt;"",PaymentSchedule[[#This Row],[SALDO INICIAL]]*(InterestRate/PaymentsPerYear),"")</f>
        <v/>
      </c>
      <c r="J8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3" s="13" t="str">
        <f ca="1">IF(PaymentSchedule[[#This Row],[Nº. DE PAGO]]&lt;&gt;"",SUM(INDEX(PaymentSchedule[INTERÉS],1,1):PaymentSchedule[[#This Row],[INTERÉS]]),"")</f>
        <v/>
      </c>
    </row>
    <row r="84" spans="2:11" x14ac:dyDescent="0.2">
      <c r="B84" s="9" t="str">
        <f ca="1">IF(LoanIsGood,IF(ROW()-ROW(PaymentSchedule[[#Headers],[Nº. DE PAGO]])&gt;ScheduledNumberOfPayments,"",ROW()-ROW(PaymentSchedule[[#Headers],[Nº. DE PAGO]])),"")</f>
        <v/>
      </c>
      <c r="C8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4" s="13" t="str">
        <f ca="1">IF(PaymentSchedule[[#This Row],[Nº. DE PAGO]]&lt;&gt;"",ScheduledPayment,"")</f>
        <v/>
      </c>
      <c r="F8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4" s="13" t="str">
        <f ca="1">IF(PaymentSchedule[[#This Row],[Nº. DE PAGO]]&lt;&gt;"",PaymentSchedule[[#This Row],[IMPORTE TOTAL DEL PAGO]]-PaymentSchedule[[#This Row],[INTERÉS]],"")</f>
        <v/>
      </c>
      <c r="I84" s="13" t="str">
        <f ca="1">IF(PaymentSchedule[[#This Row],[Nº. DE PAGO]]&lt;&gt;"",PaymentSchedule[[#This Row],[SALDO INICIAL]]*(InterestRate/PaymentsPerYear),"")</f>
        <v/>
      </c>
      <c r="J8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4" s="13" t="str">
        <f ca="1">IF(PaymentSchedule[[#This Row],[Nº. DE PAGO]]&lt;&gt;"",SUM(INDEX(PaymentSchedule[INTERÉS],1,1):PaymentSchedule[[#This Row],[INTERÉS]]),"")</f>
        <v/>
      </c>
    </row>
    <row r="85" spans="2:11" x14ac:dyDescent="0.2">
      <c r="B85" s="9" t="str">
        <f ca="1">IF(LoanIsGood,IF(ROW()-ROW(PaymentSchedule[[#Headers],[Nº. DE PAGO]])&gt;ScheduledNumberOfPayments,"",ROW()-ROW(PaymentSchedule[[#Headers],[Nº. DE PAGO]])),"")</f>
        <v/>
      </c>
      <c r="C8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5" s="13" t="str">
        <f ca="1">IF(PaymentSchedule[[#This Row],[Nº. DE PAGO]]&lt;&gt;"",ScheduledPayment,"")</f>
        <v/>
      </c>
      <c r="F8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5" s="13" t="str">
        <f ca="1">IF(PaymentSchedule[[#This Row],[Nº. DE PAGO]]&lt;&gt;"",PaymentSchedule[[#This Row],[IMPORTE TOTAL DEL PAGO]]-PaymentSchedule[[#This Row],[INTERÉS]],"")</f>
        <v/>
      </c>
      <c r="I85" s="13" t="str">
        <f ca="1">IF(PaymentSchedule[[#This Row],[Nº. DE PAGO]]&lt;&gt;"",PaymentSchedule[[#This Row],[SALDO INICIAL]]*(InterestRate/PaymentsPerYear),"")</f>
        <v/>
      </c>
      <c r="J8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5" s="13" t="str">
        <f ca="1">IF(PaymentSchedule[[#This Row],[Nº. DE PAGO]]&lt;&gt;"",SUM(INDEX(PaymentSchedule[INTERÉS],1,1):PaymentSchedule[[#This Row],[INTERÉS]]),"")</f>
        <v/>
      </c>
    </row>
    <row r="86" spans="2:11" x14ac:dyDescent="0.2">
      <c r="B86" s="9" t="str">
        <f ca="1">IF(LoanIsGood,IF(ROW()-ROW(PaymentSchedule[[#Headers],[Nº. DE PAGO]])&gt;ScheduledNumberOfPayments,"",ROW()-ROW(PaymentSchedule[[#Headers],[Nº. DE PAGO]])),"")</f>
        <v/>
      </c>
      <c r="C8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6" s="13" t="str">
        <f ca="1">IF(PaymentSchedule[[#This Row],[Nº. DE PAGO]]&lt;&gt;"",ScheduledPayment,"")</f>
        <v/>
      </c>
      <c r="F8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6" s="13" t="str">
        <f ca="1">IF(PaymentSchedule[[#This Row],[Nº. DE PAGO]]&lt;&gt;"",PaymentSchedule[[#This Row],[IMPORTE TOTAL DEL PAGO]]-PaymentSchedule[[#This Row],[INTERÉS]],"")</f>
        <v/>
      </c>
      <c r="I86" s="13" t="str">
        <f ca="1">IF(PaymentSchedule[[#This Row],[Nº. DE PAGO]]&lt;&gt;"",PaymentSchedule[[#This Row],[SALDO INICIAL]]*(InterestRate/PaymentsPerYear),"")</f>
        <v/>
      </c>
      <c r="J8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6" s="13" t="str">
        <f ca="1">IF(PaymentSchedule[[#This Row],[Nº. DE PAGO]]&lt;&gt;"",SUM(INDEX(PaymentSchedule[INTERÉS],1,1):PaymentSchedule[[#This Row],[INTERÉS]]),"")</f>
        <v/>
      </c>
    </row>
    <row r="87" spans="2:11" x14ac:dyDescent="0.2">
      <c r="B87" s="9" t="str">
        <f ca="1">IF(LoanIsGood,IF(ROW()-ROW(PaymentSchedule[[#Headers],[Nº. DE PAGO]])&gt;ScheduledNumberOfPayments,"",ROW()-ROW(PaymentSchedule[[#Headers],[Nº. DE PAGO]])),"")</f>
        <v/>
      </c>
      <c r="C8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7" s="13" t="str">
        <f ca="1">IF(PaymentSchedule[[#This Row],[Nº. DE PAGO]]&lt;&gt;"",ScheduledPayment,"")</f>
        <v/>
      </c>
      <c r="F8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7" s="13" t="str">
        <f ca="1">IF(PaymentSchedule[[#This Row],[Nº. DE PAGO]]&lt;&gt;"",PaymentSchedule[[#This Row],[IMPORTE TOTAL DEL PAGO]]-PaymentSchedule[[#This Row],[INTERÉS]],"")</f>
        <v/>
      </c>
      <c r="I87" s="13" t="str">
        <f ca="1">IF(PaymentSchedule[[#This Row],[Nº. DE PAGO]]&lt;&gt;"",PaymentSchedule[[#This Row],[SALDO INICIAL]]*(InterestRate/PaymentsPerYear),"")</f>
        <v/>
      </c>
      <c r="J8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7" s="13" t="str">
        <f ca="1">IF(PaymentSchedule[[#This Row],[Nº. DE PAGO]]&lt;&gt;"",SUM(INDEX(PaymentSchedule[INTERÉS],1,1):PaymentSchedule[[#This Row],[INTERÉS]]),"")</f>
        <v/>
      </c>
    </row>
    <row r="88" spans="2:11" x14ac:dyDescent="0.2">
      <c r="B88" s="9" t="str">
        <f ca="1">IF(LoanIsGood,IF(ROW()-ROW(PaymentSchedule[[#Headers],[Nº. DE PAGO]])&gt;ScheduledNumberOfPayments,"",ROW()-ROW(PaymentSchedule[[#Headers],[Nº. DE PAGO]])),"")</f>
        <v/>
      </c>
      <c r="C8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8" s="13" t="str">
        <f ca="1">IF(PaymentSchedule[[#This Row],[Nº. DE PAGO]]&lt;&gt;"",ScheduledPayment,"")</f>
        <v/>
      </c>
      <c r="F8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8" s="13" t="str">
        <f ca="1">IF(PaymentSchedule[[#This Row],[Nº. DE PAGO]]&lt;&gt;"",PaymentSchedule[[#This Row],[IMPORTE TOTAL DEL PAGO]]-PaymentSchedule[[#This Row],[INTERÉS]],"")</f>
        <v/>
      </c>
      <c r="I88" s="13" t="str">
        <f ca="1">IF(PaymentSchedule[[#This Row],[Nº. DE PAGO]]&lt;&gt;"",PaymentSchedule[[#This Row],[SALDO INICIAL]]*(InterestRate/PaymentsPerYear),"")</f>
        <v/>
      </c>
      <c r="J8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8" s="13" t="str">
        <f ca="1">IF(PaymentSchedule[[#This Row],[Nº. DE PAGO]]&lt;&gt;"",SUM(INDEX(PaymentSchedule[INTERÉS],1,1):PaymentSchedule[[#This Row],[INTERÉS]]),"")</f>
        <v/>
      </c>
    </row>
    <row r="89" spans="2:11" x14ac:dyDescent="0.2">
      <c r="B89" s="9" t="str">
        <f ca="1">IF(LoanIsGood,IF(ROW()-ROW(PaymentSchedule[[#Headers],[Nº. DE PAGO]])&gt;ScheduledNumberOfPayments,"",ROW()-ROW(PaymentSchedule[[#Headers],[Nº. DE PAGO]])),"")</f>
        <v/>
      </c>
      <c r="C8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8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89" s="13" t="str">
        <f ca="1">IF(PaymentSchedule[[#This Row],[Nº. DE PAGO]]&lt;&gt;"",ScheduledPayment,"")</f>
        <v/>
      </c>
      <c r="F8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8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89" s="13" t="str">
        <f ca="1">IF(PaymentSchedule[[#This Row],[Nº. DE PAGO]]&lt;&gt;"",PaymentSchedule[[#This Row],[IMPORTE TOTAL DEL PAGO]]-PaymentSchedule[[#This Row],[INTERÉS]],"")</f>
        <v/>
      </c>
      <c r="I89" s="13" t="str">
        <f ca="1">IF(PaymentSchedule[[#This Row],[Nº. DE PAGO]]&lt;&gt;"",PaymentSchedule[[#This Row],[SALDO INICIAL]]*(InterestRate/PaymentsPerYear),"")</f>
        <v/>
      </c>
      <c r="J8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89" s="13" t="str">
        <f ca="1">IF(PaymentSchedule[[#This Row],[Nº. DE PAGO]]&lt;&gt;"",SUM(INDEX(PaymentSchedule[INTERÉS],1,1):PaymentSchedule[[#This Row],[INTERÉS]]),"")</f>
        <v/>
      </c>
    </row>
    <row r="90" spans="2:11" x14ac:dyDescent="0.2">
      <c r="B90" s="9" t="str">
        <f ca="1">IF(LoanIsGood,IF(ROW()-ROW(PaymentSchedule[[#Headers],[Nº. DE PAGO]])&gt;ScheduledNumberOfPayments,"",ROW()-ROW(PaymentSchedule[[#Headers],[Nº. DE PAGO]])),"")</f>
        <v/>
      </c>
      <c r="C9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0" s="13" t="str">
        <f ca="1">IF(PaymentSchedule[[#This Row],[Nº. DE PAGO]]&lt;&gt;"",ScheduledPayment,"")</f>
        <v/>
      </c>
      <c r="F9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0" s="13" t="str">
        <f ca="1">IF(PaymentSchedule[[#This Row],[Nº. DE PAGO]]&lt;&gt;"",PaymentSchedule[[#This Row],[IMPORTE TOTAL DEL PAGO]]-PaymentSchedule[[#This Row],[INTERÉS]],"")</f>
        <v/>
      </c>
      <c r="I90" s="13" t="str">
        <f ca="1">IF(PaymentSchedule[[#This Row],[Nº. DE PAGO]]&lt;&gt;"",PaymentSchedule[[#This Row],[SALDO INICIAL]]*(InterestRate/PaymentsPerYear),"")</f>
        <v/>
      </c>
      <c r="J9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0" s="13" t="str">
        <f ca="1">IF(PaymentSchedule[[#This Row],[Nº. DE PAGO]]&lt;&gt;"",SUM(INDEX(PaymentSchedule[INTERÉS],1,1):PaymentSchedule[[#This Row],[INTERÉS]]),"")</f>
        <v/>
      </c>
    </row>
    <row r="91" spans="2:11" x14ac:dyDescent="0.2">
      <c r="B91" s="9" t="str">
        <f ca="1">IF(LoanIsGood,IF(ROW()-ROW(PaymentSchedule[[#Headers],[Nº. DE PAGO]])&gt;ScheduledNumberOfPayments,"",ROW()-ROW(PaymentSchedule[[#Headers],[Nº. DE PAGO]])),"")</f>
        <v/>
      </c>
      <c r="C9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1" s="13" t="str">
        <f ca="1">IF(PaymentSchedule[[#This Row],[Nº. DE PAGO]]&lt;&gt;"",ScheduledPayment,"")</f>
        <v/>
      </c>
      <c r="F9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1" s="13" t="str">
        <f ca="1">IF(PaymentSchedule[[#This Row],[Nº. DE PAGO]]&lt;&gt;"",PaymentSchedule[[#This Row],[IMPORTE TOTAL DEL PAGO]]-PaymentSchedule[[#This Row],[INTERÉS]],"")</f>
        <v/>
      </c>
      <c r="I91" s="13" t="str">
        <f ca="1">IF(PaymentSchedule[[#This Row],[Nº. DE PAGO]]&lt;&gt;"",PaymentSchedule[[#This Row],[SALDO INICIAL]]*(InterestRate/PaymentsPerYear),"")</f>
        <v/>
      </c>
      <c r="J9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1" s="13" t="str">
        <f ca="1">IF(PaymentSchedule[[#This Row],[Nº. DE PAGO]]&lt;&gt;"",SUM(INDEX(PaymentSchedule[INTERÉS],1,1):PaymentSchedule[[#This Row],[INTERÉS]]),"")</f>
        <v/>
      </c>
    </row>
    <row r="92" spans="2:11" x14ac:dyDescent="0.2">
      <c r="B92" s="9" t="str">
        <f ca="1">IF(LoanIsGood,IF(ROW()-ROW(PaymentSchedule[[#Headers],[Nº. DE PAGO]])&gt;ScheduledNumberOfPayments,"",ROW()-ROW(PaymentSchedule[[#Headers],[Nº. DE PAGO]])),"")</f>
        <v/>
      </c>
      <c r="C9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2" s="13" t="str">
        <f ca="1">IF(PaymentSchedule[[#This Row],[Nº. DE PAGO]]&lt;&gt;"",ScheduledPayment,"")</f>
        <v/>
      </c>
      <c r="F9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2" s="13" t="str">
        <f ca="1">IF(PaymentSchedule[[#This Row],[Nº. DE PAGO]]&lt;&gt;"",PaymentSchedule[[#This Row],[IMPORTE TOTAL DEL PAGO]]-PaymentSchedule[[#This Row],[INTERÉS]],"")</f>
        <v/>
      </c>
      <c r="I92" s="13" t="str">
        <f ca="1">IF(PaymentSchedule[[#This Row],[Nº. DE PAGO]]&lt;&gt;"",PaymentSchedule[[#This Row],[SALDO INICIAL]]*(InterestRate/PaymentsPerYear),"")</f>
        <v/>
      </c>
      <c r="J9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2" s="13" t="str">
        <f ca="1">IF(PaymentSchedule[[#This Row],[Nº. DE PAGO]]&lt;&gt;"",SUM(INDEX(PaymentSchedule[INTERÉS],1,1):PaymentSchedule[[#This Row],[INTERÉS]]),"")</f>
        <v/>
      </c>
    </row>
    <row r="93" spans="2:11" x14ac:dyDescent="0.2">
      <c r="B93" s="9" t="str">
        <f ca="1">IF(LoanIsGood,IF(ROW()-ROW(PaymentSchedule[[#Headers],[Nº. DE PAGO]])&gt;ScheduledNumberOfPayments,"",ROW()-ROW(PaymentSchedule[[#Headers],[Nº. DE PAGO]])),"")</f>
        <v/>
      </c>
      <c r="C9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3" s="13" t="str">
        <f ca="1">IF(PaymentSchedule[[#This Row],[Nº. DE PAGO]]&lt;&gt;"",ScheduledPayment,"")</f>
        <v/>
      </c>
      <c r="F9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3" s="13" t="str">
        <f ca="1">IF(PaymentSchedule[[#This Row],[Nº. DE PAGO]]&lt;&gt;"",PaymentSchedule[[#This Row],[IMPORTE TOTAL DEL PAGO]]-PaymentSchedule[[#This Row],[INTERÉS]],"")</f>
        <v/>
      </c>
      <c r="I93" s="13" t="str">
        <f ca="1">IF(PaymentSchedule[[#This Row],[Nº. DE PAGO]]&lt;&gt;"",PaymentSchedule[[#This Row],[SALDO INICIAL]]*(InterestRate/PaymentsPerYear),"")</f>
        <v/>
      </c>
      <c r="J9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3" s="13" t="str">
        <f ca="1">IF(PaymentSchedule[[#This Row],[Nº. DE PAGO]]&lt;&gt;"",SUM(INDEX(PaymentSchedule[INTERÉS],1,1):PaymentSchedule[[#This Row],[INTERÉS]]),"")</f>
        <v/>
      </c>
    </row>
    <row r="94" spans="2:11" x14ac:dyDescent="0.2">
      <c r="B94" s="9" t="str">
        <f ca="1">IF(LoanIsGood,IF(ROW()-ROW(PaymentSchedule[[#Headers],[Nº. DE PAGO]])&gt;ScheduledNumberOfPayments,"",ROW()-ROW(PaymentSchedule[[#Headers],[Nº. DE PAGO]])),"")</f>
        <v/>
      </c>
      <c r="C9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4" s="13" t="str">
        <f ca="1">IF(PaymentSchedule[[#This Row],[Nº. DE PAGO]]&lt;&gt;"",ScheduledPayment,"")</f>
        <v/>
      </c>
      <c r="F9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4" s="13" t="str">
        <f ca="1">IF(PaymentSchedule[[#This Row],[Nº. DE PAGO]]&lt;&gt;"",PaymentSchedule[[#This Row],[IMPORTE TOTAL DEL PAGO]]-PaymentSchedule[[#This Row],[INTERÉS]],"")</f>
        <v/>
      </c>
      <c r="I94" s="13" t="str">
        <f ca="1">IF(PaymentSchedule[[#This Row],[Nº. DE PAGO]]&lt;&gt;"",PaymentSchedule[[#This Row],[SALDO INICIAL]]*(InterestRate/PaymentsPerYear),"")</f>
        <v/>
      </c>
      <c r="J9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4" s="13" t="str">
        <f ca="1">IF(PaymentSchedule[[#This Row],[Nº. DE PAGO]]&lt;&gt;"",SUM(INDEX(PaymentSchedule[INTERÉS],1,1):PaymentSchedule[[#This Row],[INTERÉS]]),"")</f>
        <v/>
      </c>
    </row>
    <row r="95" spans="2:11" x14ac:dyDescent="0.2">
      <c r="B95" s="9" t="str">
        <f ca="1">IF(LoanIsGood,IF(ROW()-ROW(PaymentSchedule[[#Headers],[Nº. DE PAGO]])&gt;ScheduledNumberOfPayments,"",ROW()-ROW(PaymentSchedule[[#Headers],[Nº. DE PAGO]])),"")</f>
        <v/>
      </c>
      <c r="C9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5" s="13" t="str">
        <f ca="1">IF(PaymentSchedule[[#This Row],[Nº. DE PAGO]]&lt;&gt;"",ScheduledPayment,"")</f>
        <v/>
      </c>
      <c r="F9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5" s="13" t="str">
        <f ca="1">IF(PaymentSchedule[[#This Row],[Nº. DE PAGO]]&lt;&gt;"",PaymentSchedule[[#This Row],[IMPORTE TOTAL DEL PAGO]]-PaymentSchedule[[#This Row],[INTERÉS]],"")</f>
        <v/>
      </c>
      <c r="I95" s="13" t="str">
        <f ca="1">IF(PaymentSchedule[[#This Row],[Nº. DE PAGO]]&lt;&gt;"",PaymentSchedule[[#This Row],[SALDO INICIAL]]*(InterestRate/PaymentsPerYear),"")</f>
        <v/>
      </c>
      <c r="J9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5" s="13" t="str">
        <f ca="1">IF(PaymentSchedule[[#This Row],[Nº. DE PAGO]]&lt;&gt;"",SUM(INDEX(PaymentSchedule[INTERÉS],1,1):PaymentSchedule[[#This Row],[INTERÉS]]),"")</f>
        <v/>
      </c>
    </row>
    <row r="96" spans="2:11" x14ac:dyDescent="0.2">
      <c r="B96" s="9" t="str">
        <f ca="1">IF(LoanIsGood,IF(ROW()-ROW(PaymentSchedule[[#Headers],[Nº. DE PAGO]])&gt;ScheduledNumberOfPayments,"",ROW()-ROW(PaymentSchedule[[#Headers],[Nº. DE PAGO]])),"")</f>
        <v/>
      </c>
      <c r="C9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6" s="13" t="str">
        <f ca="1">IF(PaymentSchedule[[#This Row],[Nº. DE PAGO]]&lt;&gt;"",ScheduledPayment,"")</f>
        <v/>
      </c>
      <c r="F9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6" s="13" t="str">
        <f ca="1">IF(PaymentSchedule[[#This Row],[Nº. DE PAGO]]&lt;&gt;"",PaymentSchedule[[#This Row],[IMPORTE TOTAL DEL PAGO]]-PaymentSchedule[[#This Row],[INTERÉS]],"")</f>
        <v/>
      </c>
      <c r="I96" s="13" t="str">
        <f ca="1">IF(PaymentSchedule[[#This Row],[Nº. DE PAGO]]&lt;&gt;"",PaymentSchedule[[#This Row],[SALDO INICIAL]]*(InterestRate/PaymentsPerYear),"")</f>
        <v/>
      </c>
      <c r="J9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6" s="13" t="str">
        <f ca="1">IF(PaymentSchedule[[#This Row],[Nº. DE PAGO]]&lt;&gt;"",SUM(INDEX(PaymentSchedule[INTERÉS],1,1):PaymentSchedule[[#This Row],[INTERÉS]]),"")</f>
        <v/>
      </c>
    </row>
    <row r="97" spans="2:11" x14ac:dyDescent="0.2">
      <c r="B97" s="9" t="str">
        <f ca="1">IF(LoanIsGood,IF(ROW()-ROW(PaymentSchedule[[#Headers],[Nº. DE PAGO]])&gt;ScheduledNumberOfPayments,"",ROW()-ROW(PaymentSchedule[[#Headers],[Nº. DE PAGO]])),"")</f>
        <v/>
      </c>
      <c r="C9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7" s="13" t="str">
        <f ca="1">IF(PaymentSchedule[[#This Row],[Nº. DE PAGO]]&lt;&gt;"",ScheduledPayment,"")</f>
        <v/>
      </c>
      <c r="F9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7" s="13" t="str">
        <f ca="1">IF(PaymentSchedule[[#This Row],[Nº. DE PAGO]]&lt;&gt;"",PaymentSchedule[[#This Row],[IMPORTE TOTAL DEL PAGO]]-PaymentSchedule[[#This Row],[INTERÉS]],"")</f>
        <v/>
      </c>
      <c r="I97" s="13" t="str">
        <f ca="1">IF(PaymentSchedule[[#This Row],[Nº. DE PAGO]]&lt;&gt;"",PaymentSchedule[[#This Row],[SALDO INICIAL]]*(InterestRate/PaymentsPerYear),"")</f>
        <v/>
      </c>
      <c r="J9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7" s="13" t="str">
        <f ca="1">IF(PaymentSchedule[[#This Row],[Nº. DE PAGO]]&lt;&gt;"",SUM(INDEX(PaymentSchedule[INTERÉS],1,1):PaymentSchedule[[#This Row],[INTERÉS]]),"")</f>
        <v/>
      </c>
    </row>
    <row r="98" spans="2:11" x14ac:dyDescent="0.2">
      <c r="B98" s="9" t="str">
        <f ca="1">IF(LoanIsGood,IF(ROW()-ROW(PaymentSchedule[[#Headers],[Nº. DE PAGO]])&gt;ScheduledNumberOfPayments,"",ROW()-ROW(PaymentSchedule[[#Headers],[Nº. DE PAGO]])),"")</f>
        <v/>
      </c>
      <c r="C9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8" s="13" t="str">
        <f ca="1">IF(PaymentSchedule[[#This Row],[Nº. DE PAGO]]&lt;&gt;"",ScheduledPayment,"")</f>
        <v/>
      </c>
      <c r="F9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8" s="13" t="str">
        <f ca="1">IF(PaymentSchedule[[#This Row],[Nº. DE PAGO]]&lt;&gt;"",PaymentSchedule[[#This Row],[IMPORTE TOTAL DEL PAGO]]-PaymentSchedule[[#This Row],[INTERÉS]],"")</f>
        <v/>
      </c>
      <c r="I98" s="13" t="str">
        <f ca="1">IF(PaymentSchedule[[#This Row],[Nº. DE PAGO]]&lt;&gt;"",PaymentSchedule[[#This Row],[SALDO INICIAL]]*(InterestRate/PaymentsPerYear),"")</f>
        <v/>
      </c>
      <c r="J9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8" s="13" t="str">
        <f ca="1">IF(PaymentSchedule[[#This Row],[Nº. DE PAGO]]&lt;&gt;"",SUM(INDEX(PaymentSchedule[INTERÉS],1,1):PaymentSchedule[[#This Row],[INTERÉS]]),"")</f>
        <v/>
      </c>
    </row>
    <row r="99" spans="2:11" x14ac:dyDescent="0.2">
      <c r="B99" s="9" t="str">
        <f ca="1">IF(LoanIsGood,IF(ROW()-ROW(PaymentSchedule[[#Headers],[Nº. DE PAGO]])&gt;ScheduledNumberOfPayments,"",ROW()-ROW(PaymentSchedule[[#Headers],[Nº. DE PAGO]])),"")</f>
        <v/>
      </c>
      <c r="C9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9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99" s="13" t="str">
        <f ca="1">IF(PaymentSchedule[[#This Row],[Nº. DE PAGO]]&lt;&gt;"",ScheduledPayment,"")</f>
        <v/>
      </c>
      <c r="F9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9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99" s="13" t="str">
        <f ca="1">IF(PaymentSchedule[[#This Row],[Nº. DE PAGO]]&lt;&gt;"",PaymentSchedule[[#This Row],[IMPORTE TOTAL DEL PAGO]]-PaymentSchedule[[#This Row],[INTERÉS]],"")</f>
        <v/>
      </c>
      <c r="I99" s="13" t="str">
        <f ca="1">IF(PaymentSchedule[[#This Row],[Nº. DE PAGO]]&lt;&gt;"",PaymentSchedule[[#This Row],[SALDO INICIAL]]*(InterestRate/PaymentsPerYear),"")</f>
        <v/>
      </c>
      <c r="J9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99" s="13" t="str">
        <f ca="1">IF(PaymentSchedule[[#This Row],[Nº. DE PAGO]]&lt;&gt;"",SUM(INDEX(PaymentSchedule[INTERÉS],1,1):PaymentSchedule[[#This Row],[INTERÉS]]),"")</f>
        <v/>
      </c>
    </row>
    <row r="100" spans="2:11" x14ac:dyDescent="0.2">
      <c r="B100" s="9" t="str">
        <f ca="1">IF(LoanIsGood,IF(ROW()-ROW(PaymentSchedule[[#Headers],[Nº. DE PAGO]])&gt;ScheduledNumberOfPayments,"",ROW()-ROW(PaymentSchedule[[#Headers],[Nº. DE PAGO]])),"")</f>
        <v/>
      </c>
      <c r="C10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0" s="13" t="str">
        <f ca="1">IF(PaymentSchedule[[#This Row],[Nº. DE PAGO]]&lt;&gt;"",ScheduledPayment,"")</f>
        <v/>
      </c>
      <c r="F10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0" s="13" t="str">
        <f ca="1">IF(PaymentSchedule[[#This Row],[Nº. DE PAGO]]&lt;&gt;"",PaymentSchedule[[#This Row],[IMPORTE TOTAL DEL PAGO]]-PaymentSchedule[[#This Row],[INTERÉS]],"")</f>
        <v/>
      </c>
      <c r="I100" s="13" t="str">
        <f ca="1">IF(PaymentSchedule[[#This Row],[Nº. DE PAGO]]&lt;&gt;"",PaymentSchedule[[#This Row],[SALDO INICIAL]]*(InterestRate/PaymentsPerYear),"")</f>
        <v/>
      </c>
      <c r="J10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0" s="13" t="str">
        <f ca="1">IF(PaymentSchedule[[#This Row],[Nº. DE PAGO]]&lt;&gt;"",SUM(INDEX(PaymentSchedule[INTERÉS],1,1):PaymentSchedule[[#This Row],[INTERÉS]]),"")</f>
        <v/>
      </c>
    </row>
    <row r="101" spans="2:11" x14ac:dyDescent="0.2">
      <c r="B101" s="9" t="str">
        <f ca="1">IF(LoanIsGood,IF(ROW()-ROW(PaymentSchedule[[#Headers],[Nº. DE PAGO]])&gt;ScheduledNumberOfPayments,"",ROW()-ROW(PaymentSchedule[[#Headers],[Nº. DE PAGO]])),"")</f>
        <v/>
      </c>
      <c r="C10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1" s="13" t="str">
        <f ca="1">IF(PaymentSchedule[[#This Row],[Nº. DE PAGO]]&lt;&gt;"",ScheduledPayment,"")</f>
        <v/>
      </c>
      <c r="F10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1" s="13" t="str">
        <f ca="1">IF(PaymentSchedule[[#This Row],[Nº. DE PAGO]]&lt;&gt;"",PaymentSchedule[[#This Row],[IMPORTE TOTAL DEL PAGO]]-PaymentSchedule[[#This Row],[INTERÉS]],"")</f>
        <v/>
      </c>
      <c r="I101" s="13" t="str">
        <f ca="1">IF(PaymentSchedule[[#This Row],[Nº. DE PAGO]]&lt;&gt;"",PaymentSchedule[[#This Row],[SALDO INICIAL]]*(InterestRate/PaymentsPerYear),"")</f>
        <v/>
      </c>
      <c r="J10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1" s="13" t="str">
        <f ca="1">IF(PaymentSchedule[[#This Row],[Nº. DE PAGO]]&lt;&gt;"",SUM(INDEX(PaymentSchedule[INTERÉS],1,1):PaymentSchedule[[#This Row],[INTERÉS]]),"")</f>
        <v/>
      </c>
    </row>
    <row r="102" spans="2:11" x14ac:dyDescent="0.2">
      <c r="B102" s="9" t="str">
        <f ca="1">IF(LoanIsGood,IF(ROW()-ROW(PaymentSchedule[[#Headers],[Nº. DE PAGO]])&gt;ScheduledNumberOfPayments,"",ROW()-ROW(PaymentSchedule[[#Headers],[Nº. DE PAGO]])),"")</f>
        <v/>
      </c>
      <c r="C10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2" s="13" t="str">
        <f ca="1">IF(PaymentSchedule[[#This Row],[Nº. DE PAGO]]&lt;&gt;"",ScheduledPayment,"")</f>
        <v/>
      </c>
      <c r="F10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2" s="13" t="str">
        <f ca="1">IF(PaymentSchedule[[#This Row],[Nº. DE PAGO]]&lt;&gt;"",PaymentSchedule[[#This Row],[IMPORTE TOTAL DEL PAGO]]-PaymentSchedule[[#This Row],[INTERÉS]],"")</f>
        <v/>
      </c>
      <c r="I102" s="13" t="str">
        <f ca="1">IF(PaymentSchedule[[#This Row],[Nº. DE PAGO]]&lt;&gt;"",PaymentSchedule[[#This Row],[SALDO INICIAL]]*(InterestRate/PaymentsPerYear),"")</f>
        <v/>
      </c>
      <c r="J10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2" s="13" t="str">
        <f ca="1">IF(PaymentSchedule[[#This Row],[Nº. DE PAGO]]&lt;&gt;"",SUM(INDEX(PaymentSchedule[INTERÉS],1,1):PaymentSchedule[[#This Row],[INTERÉS]]),"")</f>
        <v/>
      </c>
    </row>
    <row r="103" spans="2:11" x14ac:dyDescent="0.2">
      <c r="B103" s="9" t="str">
        <f ca="1">IF(LoanIsGood,IF(ROW()-ROW(PaymentSchedule[[#Headers],[Nº. DE PAGO]])&gt;ScheduledNumberOfPayments,"",ROW()-ROW(PaymentSchedule[[#Headers],[Nº. DE PAGO]])),"")</f>
        <v/>
      </c>
      <c r="C10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3" s="13" t="str">
        <f ca="1">IF(PaymentSchedule[[#This Row],[Nº. DE PAGO]]&lt;&gt;"",ScheduledPayment,"")</f>
        <v/>
      </c>
      <c r="F10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3" s="13" t="str">
        <f ca="1">IF(PaymentSchedule[[#This Row],[Nº. DE PAGO]]&lt;&gt;"",PaymentSchedule[[#This Row],[IMPORTE TOTAL DEL PAGO]]-PaymentSchedule[[#This Row],[INTERÉS]],"")</f>
        <v/>
      </c>
      <c r="I103" s="13" t="str">
        <f ca="1">IF(PaymentSchedule[[#This Row],[Nº. DE PAGO]]&lt;&gt;"",PaymentSchedule[[#This Row],[SALDO INICIAL]]*(InterestRate/PaymentsPerYear),"")</f>
        <v/>
      </c>
      <c r="J10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3" s="13" t="str">
        <f ca="1">IF(PaymentSchedule[[#This Row],[Nº. DE PAGO]]&lt;&gt;"",SUM(INDEX(PaymentSchedule[INTERÉS],1,1):PaymentSchedule[[#This Row],[INTERÉS]]),"")</f>
        <v/>
      </c>
    </row>
    <row r="104" spans="2:11" x14ac:dyDescent="0.2">
      <c r="B104" s="9" t="str">
        <f ca="1">IF(LoanIsGood,IF(ROW()-ROW(PaymentSchedule[[#Headers],[Nº. DE PAGO]])&gt;ScheduledNumberOfPayments,"",ROW()-ROW(PaymentSchedule[[#Headers],[Nº. DE PAGO]])),"")</f>
        <v/>
      </c>
      <c r="C10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4" s="13" t="str">
        <f ca="1">IF(PaymentSchedule[[#This Row],[Nº. DE PAGO]]&lt;&gt;"",ScheduledPayment,"")</f>
        <v/>
      </c>
      <c r="F10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4" s="13" t="str">
        <f ca="1">IF(PaymentSchedule[[#This Row],[Nº. DE PAGO]]&lt;&gt;"",PaymentSchedule[[#This Row],[IMPORTE TOTAL DEL PAGO]]-PaymentSchedule[[#This Row],[INTERÉS]],"")</f>
        <v/>
      </c>
      <c r="I104" s="13" t="str">
        <f ca="1">IF(PaymentSchedule[[#This Row],[Nº. DE PAGO]]&lt;&gt;"",PaymentSchedule[[#This Row],[SALDO INICIAL]]*(InterestRate/PaymentsPerYear),"")</f>
        <v/>
      </c>
      <c r="J10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4" s="13" t="str">
        <f ca="1">IF(PaymentSchedule[[#This Row],[Nº. DE PAGO]]&lt;&gt;"",SUM(INDEX(PaymentSchedule[INTERÉS],1,1):PaymentSchedule[[#This Row],[INTERÉS]]),"")</f>
        <v/>
      </c>
    </row>
    <row r="105" spans="2:11" x14ac:dyDescent="0.2">
      <c r="B105" s="9" t="str">
        <f ca="1">IF(LoanIsGood,IF(ROW()-ROW(PaymentSchedule[[#Headers],[Nº. DE PAGO]])&gt;ScheduledNumberOfPayments,"",ROW()-ROW(PaymentSchedule[[#Headers],[Nº. DE PAGO]])),"")</f>
        <v/>
      </c>
      <c r="C10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5" s="13" t="str">
        <f ca="1">IF(PaymentSchedule[[#This Row],[Nº. DE PAGO]]&lt;&gt;"",ScheduledPayment,"")</f>
        <v/>
      </c>
      <c r="F10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5" s="13" t="str">
        <f ca="1">IF(PaymentSchedule[[#This Row],[Nº. DE PAGO]]&lt;&gt;"",PaymentSchedule[[#This Row],[IMPORTE TOTAL DEL PAGO]]-PaymentSchedule[[#This Row],[INTERÉS]],"")</f>
        <v/>
      </c>
      <c r="I105" s="13" t="str">
        <f ca="1">IF(PaymentSchedule[[#This Row],[Nº. DE PAGO]]&lt;&gt;"",PaymentSchedule[[#This Row],[SALDO INICIAL]]*(InterestRate/PaymentsPerYear),"")</f>
        <v/>
      </c>
      <c r="J10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5" s="13" t="str">
        <f ca="1">IF(PaymentSchedule[[#This Row],[Nº. DE PAGO]]&lt;&gt;"",SUM(INDEX(PaymentSchedule[INTERÉS],1,1):PaymentSchedule[[#This Row],[INTERÉS]]),"")</f>
        <v/>
      </c>
    </row>
    <row r="106" spans="2:11" x14ac:dyDescent="0.2">
      <c r="B106" s="9" t="str">
        <f ca="1">IF(LoanIsGood,IF(ROW()-ROW(PaymentSchedule[[#Headers],[Nº. DE PAGO]])&gt;ScheduledNumberOfPayments,"",ROW()-ROW(PaymentSchedule[[#Headers],[Nº. DE PAGO]])),"")</f>
        <v/>
      </c>
      <c r="C10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6" s="13" t="str">
        <f ca="1">IF(PaymentSchedule[[#This Row],[Nº. DE PAGO]]&lt;&gt;"",ScheduledPayment,"")</f>
        <v/>
      </c>
      <c r="F10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6" s="13" t="str">
        <f ca="1">IF(PaymentSchedule[[#This Row],[Nº. DE PAGO]]&lt;&gt;"",PaymentSchedule[[#This Row],[IMPORTE TOTAL DEL PAGO]]-PaymentSchedule[[#This Row],[INTERÉS]],"")</f>
        <v/>
      </c>
      <c r="I106" s="13" t="str">
        <f ca="1">IF(PaymentSchedule[[#This Row],[Nº. DE PAGO]]&lt;&gt;"",PaymentSchedule[[#This Row],[SALDO INICIAL]]*(InterestRate/PaymentsPerYear),"")</f>
        <v/>
      </c>
      <c r="J10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6" s="13" t="str">
        <f ca="1">IF(PaymentSchedule[[#This Row],[Nº. DE PAGO]]&lt;&gt;"",SUM(INDEX(PaymentSchedule[INTERÉS],1,1):PaymentSchedule[[#This Row],[INTERÉS]]),"")</f>
        <v/>
      </c>
    </row>
    <row r="107" spans="2:11" x14ac:dyDescent="0.2">
      <c r="B107" s="9" t="str">
        <f ca="1">IF(LoanIsGood,IF(ROW()-ROW(PaymentSchedule[[#Headers],[Nº. DE PAGO]])&gt;ScheduledNumberOfPayments,"",ROW()-ROW(PaymentSchedule[[#Headers],[Nº. DE PAGO]])),"")</f>
        <v/>
      </c>
      <c r="C10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7" s="13" t="str">
        <f ca="1">IF(PaymentSchedule[[#This Row],[Nº. DE PAGO]]&lt;&gt;"",ScheduledPayment,"")</f>
        <v/>
      </c>
      <c r="F10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7" s="13" t="str">
        <f ca="1">IF(PaymentSchedule[[#This Row],[Nº. DE PAGO]]&lt;&gt;"",PaymentSchedule[[#This Row],[IMPORTE TOTAL DEL PAGO]]-PaymentSchedule[[#This Row],[INTERÉS]],"")</f>
        <v/>
      </c>
      <c r="I107" s="13" t="str">
        <f ca="1">IF(PaymentSchedule[[#This Row],[Nº. DE PAGO]]&lt;&gt;"",PaymentSchedule[[#This Row],[SALDO INICIAL]]*(InterestRate/PaymentsPerYear),"")</f>
        <v/>
      </c>
      <c r="J10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7" s="13" t="str">
        <f ca="1">IF(PaymentSchedule[[#This Row],[Nº. DE PAGO]]&lt;&gt;"",SUM(INDEX(PaymentSchedule[INTERÉS],1,1):PaymentSchedule[[#This Row],[INTERÉS]]),"")</f>
        <v/>
      </c>
    </row>
    <row r="108" spans="2:11" x14ac:dyDescent="0.2">
      <c r="B108" s="9" t="str">
        <f ca="1">IF(LoanIsGood,IF(ROW()-ROW(PaymentSchedule[[#Headers],[Nº. DE PAGO]])&gt;ScheduledNumberOfPayments,"",ROW()-ROW(PaymentSchedule[[#Headers],[Nº. DE PAGO]])),"")</f>
        <v/>
      </c>
      <c r="C10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8" s="13" t="str">
        <f ca="1">IF(PaymentSchedule[[#This Row],[Nº. DE PAGO]]&lt;&gt;"",ScheduledPayment,"")</f>
        <v/>
      </c>
      <c r="F10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8" s="13" t="str">
        <f ca="1">IF(PaymentSchedule[[#This Row],[Nº. DE PAGO]]&lt;&gt;"",PaymentSchedule[[#This Row],[IMPORTE TOTAL DEL PAGO]]-PaymentSchedule[[#This Row],[INTERÉS]],"")</f>
        <v/>
      </c>
      <c r="I108" s="13" t="str">
        <f ca="1">IF(PaymentSchedule[[#This Row],[Nº. DE PAGO]]&lt;&gt;"",PaymentSchedule[[#This Row],[SALDO INICIAL]]*(InterestRate/PaymentsPerYear),"")</f>
        <v/>
      </c>
      <c r="J10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8" s="13" t="str">
        <f ca="1">IF(PaymentSchedule[[#This Row],[Nº. DE PAGO]]&lt;&gt;"",SUM(INDEX(PaymentSchedule[INTERÉS],1,1):PaymentSchedule[[#This Row],[INTERÉS]]),"")</f>
        <v/>
      </c>
    </row>
    <row r="109" spans="2:11" x14ac:dyDescent="0.2">
      <c r="B109" s="9" t="str">
        <f ca="1">IF(LoanIsGood,IF(ROW()-ROW(PaymentSchedule[[#Headers],[Nº. DE PAGO]])&gt;ScheduledNumberOfPayments,"",ROW()-ROW(PaymentSchedule[[#Headers],[Nº. DE PAGO]])),"")</f>
        <v/>
      </c>
      <c r="C10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0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09" s="13" t="str">
        <f ca="1">IF(PaymentSchedule[[#This Row],[Nº. DE PAGO]]&lt;&gt;"",ScheduledPayment,"")</f>
        <v/>
      </c>
      <c r="F10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0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09" s="13" t="str">
        <f ca="1">IF(PaymentSchedule[[#This Row],[Nº. DE PAGO]]&lt;&gt;"",PaymentSchedule[[#This Row],[IMPORTE TOTAL DEL PAGO]]-PaymentSchedule[[#This Row],[INTERÉS]],"")</f>
        <v/>
      </c>
      <c r="I109" s="13" t="str">
        <f ca="1">IF(PaymentSchedule[[#This Row],[Nº. DE PAGO]]&lt;&gt;"",PaymentSchedule[[#This Row],[SALDO INICIAL]]*(InterestRate/PaymentsPerYear),"")</f>
        <v/>
      </c>
      <c r="J10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09" s="13" t="str">
        <f ca="1">IF(PaymentSchedule[[#This Row],[Nº. DE PAGO]]&lt;&gt;"",SUM(INDEX(PaymentSchedule[INTERÉS],1,1):PaymentSchedule[[#This Row],[INTERÉS]]),"")</f>
        <v/>
      </c>
    </row>
    <row r="110" spans="2:11" x14ac:dyDescent="0.2">
      <c r="B110" s="9" t="str">
        <f ca="1">IF(LoanIsGood,IF(ROW()-ROW(PaymentSchedule[[#Headers],[Nº. DE PAGO]])&gt;ScheduledNumberOfPayments,"",ROW()-ROW(PaymentSchedule[[#Headers],[Nº. DE PAGO]])),"")</f>
        <v/>
      </c>
      <c r="C11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0" s="13" t="str">
        <f ca="1">IF(PaymentSchedule[[#This Row],[Nº. DE PAGO]]&lt;&gt;"",ScheduledPayment,"")</f>
        <v/>
      </c>
      <c r="F11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0" s="13" t="str">
        <f ca="1">IF(PaymentSchedule[[#This Row],[Nº. DE PAGO]]&lt;&gt;"",PaymentSchedule[[#This Row],[IMPORTE TOTAL DEL PAGO]]-PaymentSchedule[[#This Row],[INTERÉS]],"")</f>
        <v/>
      </c>
      <c r="I110" s="13" t="str">
        <f ca="1">IF(PaymentSchedule[[#This Row],[Nº. DE PAGO]]&lt;&gt;"",PaymentSchedule[[#This Row],[SALDO INICIAL]]*(InterestRate/PaymentsPerYear),"")</f>
        <v/>
      </c>
      <c r="J11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0" s="13" t="str">
        <f ca="1">IF(PaymentSchedule[[#This Row],[Nº. DE PAGO]]&lt;&gt;"",SUM(INDEX(PaymentSchedule[INTERÉS],1,1):PaymentSchedule[[#This Row],[INTERÉS]]),"")</f>
        <v/>
      </c>
    </row>
    <row r="111" spans="2:11" x14ac:dyDescent="0.2">
      <c r="B111" s="9" t="str">
        <f ca="1">IF(LoanIsGood,IF(ROW()-ROW(PaymentSchedule[[#Headers],[Nº. DE PAGO]])&gt;ScheduledNumberOfPayments,"",ROW()-ROW(PaymentSchedule[[#Headers],[Nº. DE PAGO]])),"")</f>
        <v/>
      </c>
      <c r="C11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1" s="13" t="str">
        <f ca="1">IF(PaymentSchedule[[#This Row],[Nº. DE PAGO]]&lt;&gt;"",ScheduledPayment,"")</f>
        <v/>
      </c>
      <c r="F11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1" s="13" t="str">
        <f ca="1">IF(PaymentSchedule[[#This Row],[Nº. DE PAGO]]&lt;&gt;"",PaymentSchedule[[#This Row],[IMPORTE TOTAL DEL PAGO]]-PaymentSchedule[[#This Row],[INTERÉS]],"")</f>
        <v/>
      </c>
      <c r="I111" s="13" t="str">
        <f ca="1">IF(PaymentSchedule[[#This Row],[Nº. DE PAGO]]&lt;&gt;"",PaymentSchedule[[#This Row],[SALDO INICIAL]]*(InterestRate/PaymentsPerYear),"")</f>
        <v/>
      </c>
      <c r="J11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1" s="13" t="str">
        <f ca="1">IF(PaymentSchedule[[#This Row],[Nº. DE PAGO]]&lt;&gt;"",SUM(INDEX(PaymentSchedule[INTERÉS],1,1):PaymentSchedule[[#This Row],[INTERÉS]]),"")</f>
        <v/>
      </c>
    </row>
    <row r="112" spans="2:11" x14ac:dyDescent="0.2">
      <c r="B112" s="9" t="str">
        <f ca="1">IF(LoanIsGood,IF(ROW()-ROW(PaymentSchedule[[#Headers],[Nº. DE PAGO]])&gt;ScheduledNumberOfPayments,"",ROW()-ROW(PaymentSchedule[[#Headers],[Nº. DE PAGO]])),"")</f>
        <v/>
      </c>
      <c r="C11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2" s="13" t="str">
        <f ca="1">IF(PaymentSchedule[[#This Row],[Nº. DE PAGO]]&lt;&gt;"",ScheduledPayment,"")</f>
        <v/>
      </c>
      <c r="F11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2" s="13" t="str">
        <f ca="1">IF(PaymentSchedule[[#This Row],[Nº. DE PAGO]]&lt;&gt;"",PaymentSchedule[[#This Row],[IMPORTE TOTAL DEL PAGO]]-PaymentSchedule[[#This Row],[INTERÉS]],"")</f>
        <v/>
      </c>
      <c r="I112" s="13" t="str">
        <f ca="1">IF(PaymentSchedule[[#This Row],[Nº. DE PAGO]]&lt;&gt;"",PaymentSchedule[[#This Row],[SALDO INICIAL]]*(InterestRate/PaymentsPerYear),"")</f>
        <v/>
      </c>
      <c r="J11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2" s="13" t="str">
        <f ca="1">IF(PaymentSchedule[[#This Row],[Nº. DE PAGO]]&lt;&gt;"",SUM(INDEX(PaymentSchedule[INTERÉS],1,1):PaymentSchedule[[#This Row],[INTERÉS]]),"")</f>
        <v/>
      </c>
    </row>
    <row r="113" spans="2:11" x14ac:dyDescent="0.2">
      <c r="B113" s="9" t="str">
        <f ca="1">IF(LoanIsGood,IF(ROW()-ROW(PaymentSchedule[[#Headers],[Nº. DE PAGO]])&gt;ScheduledNumberOfPayments,"",ROW()-ROW(PaymentSchedule[[#Headers],[Nº. DE PAGO]])),"")</f>
        <v/>
      </c>
      <c r="C11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3" s="13" t="str">
        <f ca="1">IF(PaymentSchedule[[#This Row],[Nº. DE PAGO]]&lt;&gt;"",ScheduledPayment,"")</f>
        <v/>
      </c>
      <c r="F11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3" s="13" t="str">
        <f ca="1">IF(PaymentSchedule[[#This Row],[Nº. DE PAGO]]&lt;&gt;"",PaymentSchedule[[#This Row],[IMPORTE TOTAL DEL PAGO]]-PaymentSchedule[[#This Row],[INTERÉS]],"")</f>
        <v/>
      </c>
      <c r="I113" s="13" t="str">
        <f ca="1">IF(PaymentSchedule[[#This Row],[Nº. DE PAGO]]&lt;&gt;"",PaymentSchedule[[#This Row],[SALDO INICIAL]]*(InterestRate/PaymentsPerYear),"")</f>
        <v/>
      </c>
      <c r="J11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3" s="13" t="str">
        <f ca="1">IF(PaymentSchedule[[#This Row],[Nº. DE PAGO]]&lt;&gt;"",SUM(INDEX(PaymentSchedule[INTERÉS],1,1):PaymentSchedule[[#This Row],[INTERÉS]]),"")</f>
        <v/>
      </c>
    </row>
    <row r="114" spans="2:11" x14ac:dyDescent="0.2">
      <c r="B114" s="9" t="str">
        <f ca="1">IF(LoanIsGood,IF(ROW()-ROW(PaymentSchedule[[#Headers],[Nº. DE PAGO]])&gt;ScheduledNumberOfPayments,"",ROW()-ROW(PaymentSchedule[[#Headers],[Nº. DE PAGO]])),"")</f>
        <v/>
      </c>
      <c r="C11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4" s="13" t="str">
        <f ca="1">IF(PaymentSchedule[[#This Row],[Nº. DE PAGO]]&lt;&gt;"",ScheduledPayment,"")</f>
        <v/>
      </c>
      <c r="F11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4" s="13" t="str">
        <f ca="1">IF(PaymentSchedule[[#This Row],[Nº. DE PAGO]]&lt;&gt;"",PaymentSchedule[[#This Row],[IMPORTE TOTAL DEL PAGO]]-PaymentSchedule[[#This Row],[INTERÉS]],"")</f>
        <v/>
      </c>
      <c r="I114" s="13" t="str">
        <f ca="1">IF(PaymentSchedule[[#This Row],[Nº. DE PAGO]]&lt;&gt;"",PaymentSchedule[[#This Row],[SALDO INICIAL]]*(InterestRate/PaymentsPerYear),"")</f>
        <v/>
      </c>
      <c r="J11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4" s="13" t="str">
        <f ca="1">IF(PaymentSchedule[[#This Row],[Nº. DE PAGO]]&lt;&gt;"",SUM(INDEX(PaymentSchedule[INTERÉS],1,1):PaymentSchedule[[#This Row],[INTERÉS]]),"")</f>
        <v/>
      </c>
    </row>
    <row r="115" spans="2:11" x14ac:dyDescent="0.2">
      <c r="B115" s="9" t="str">
        <f ca="1">IF(LoanIsGood,IF(ROW()-ROW(PaymentSchedule[[#Headers],[Nº. DE PAGO]])&gt;ScheduledNumberOfPayments,"",ROW()-ROW(PaymentSchedule[[#Headers],[Nº. DE PAGO]])),"")</f>
        <v/>
      </c>
      <c r="C11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5" s="13" t="str">
        <f ca="1">IF(PaymentSchedule[[#This Row],[Nº. DE PAGO]]&lt;&gt;"",ScheduledPayment,"")</f>
        <v/>
      </c>
      <c r="F11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5" s="13" t="str">
        <f ca="1">IF(PaymentSchedule[[#This Row],[Nº. DE PAGO]]&lt;&gt;"",PaymentSchedule[[#This Row],[IMPORTE TOTAL DEL PAGO]]-PaymentSchedule[[#This Row],[INTERÉS]],"")</f>
        <v/>
      </c>
      <c r="I115" s="13" t="str">
        <f ca="1">IF(PaymentSchedule[[#This Row],[Nº. DE PAGO]]&lt;&gt;"",PaymentSchedule[[#This Row],[SALDO INICIAL]]*(InterestRate/PaymentsPerYear),"")</f>
        <v/>
      </c>
      <c r="J11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5" s="13" t="str">
        <f ca="1">IF(PaymentSchedule[[#This Row],[Nº. DE PAGO]]&lt;&gt;"",SUM(INDEX(PaymentSchedule[INTERÉS],1,1):PaymentSchedule[[#This Row],[INTERÉS]]),"")</f>
        <v/>
      </c>
    </row>
    <row r="116" spans="2:11" x14ac:dyDescent="0.2">
      <c r="B116" s="9" t="str">
        <f ca="1">IF(LoanIsGood,IF(ROW()-ROW(PaymentSchedule[[#Headers],[Nº. DE PAGO]])&gt;ScheduledNumberOfPayments,"",ROW()-ROW(PaymentSchedule[[#Headers],[Nº. DE PAGO]])),"")</f>
        <v/>
      </c>
      <c r="C11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6" s="13" t="str">
        <f ca="1">IF(PaymentSchedule[[#This Row],[Nº. DE PAGO]]&lt;&gt;"",ScheduledPayment,"")</f>
        <v/>
      </c>
      <c r="F11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6" s="13" t="str">
        <f ca="1">IF(PaymentSchedule[[#This Row],[Nº. DE PAGO]]&lt;&gt;"",PaymentSchedule[[#This Row],[IMPORTE TOTAL DEL PAGO]]-PaymentSchedule[[#This Row],[INTERÉS]],"")</f>
        <v/>
      </c>
      <c r="I116" s="13" t="str">
        <f ca="1">IF(PaymentSchedule[[#This Row],[Nº. DE PAGO]]&lt;&gt;"",PaymentSchedule[[#This Row],[SALDO INICIAL]]*(InterestRate/PaymentsPerYear),"")</f>
        <v/>
      </c>
      <c r="J11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6" s="13" t="str">
        <f ca="1">IF(PaymentSchedule[[#This Row],[Nº. DE PAGO]]&lt;&gt;"",SUM(INDEX(PaymentSchedule[INTERÉS],1,1):PaymentSchedule[[#This Row],[INTERÉS]]),"")</f>
        <v/>
      </c>
    </row>
    <row r="117" spans="2:11" x14ac:dyDescent="0.2">
      <c r="B117" s="9" t="str">
        <f ca="1">IF(LoanIsGood,IF(ROW()-ROW(PaymentSchedule[[#Headers],[Nº. DE PAGO]])&gt;ScheduledNumberOfPayments,"",ROW()-ROW(PaymentSchedule[[#Headers],[Nº. DE PAGO]])),"")</f>
        <v/>
      </c>
      <c r="C11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7" s="13" t="str">
        <f ca="1">IF(PaymentSchedule[[#This Row],[Nº. DE PAGO]]&lt;&gt;"",ScheduledPayment,"")</f>
        <v/>
      </c>
      <c r="F11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7" s="13" t="str">
        <f ca="1">IF(PaymentSchedule[[#This Row],[Nº. DE PAGO]]&lt;&gt;"",PaymentSchedule[[#This Row],[IMPORTE TOTAL DEL PAGO]]-PaymentSchedule[[#This Row],[INTERÉS]],"")</f>
        <v/>
      </c>
      <c r="I117" s="13" t="str">
        <f ca="1">IF(PaymentSchedule[[#This Row],[Nº. DE PAGO]]&lt;&gt;"",PaymentSchedule[[#This Row],[SALDO INICIAL]]*(InterestRate/PaymentsPerYear),"")</f>
        <v/>
      </c>
      <c r="J11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7" s="13" t="str">
        <f ca="1">IF(PaymentSchedule[[#This Row],[Nº. DE PAGO]]&lt;&gt;"",SUM(INDEX(PaymentSchedule[INTERÉS],1,1):PaymentSchedule[[#This Row],[INTERÉS]]),"")</f>
        <v/>
      </c>
    </row>
    <row r="118" spans="2:11" x14ac:dyDescent="0.2">
      <c r="B118" s="9" t="str">
        <f ca="1">IF(LoanIsGood,IF(ROW()-ROW(PaymentSchedule[[#Headers],[Nº. DE PAGO]])&gt;ScheduledNumberOfPayments,"",ROW()-ROW(PaymentSchedule[[#Headers],[Nº. DE PAGO]])),"")</f>
        <v/>
      </c>
      <c r="C11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8" s="13" t="str">
        <f ca="1">IF(PaymentSchedule[[#This Row],[Nº. DE PAGO]]&lt;&gt;"",ScheduledPayment,"")</f>
        <v/>
      </c>
      <c r="F11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8" s="13" t="str">
        <f ca="1">IF(PaymentSchedule[[#This Row],[Nº. DE PAGO]]&lt;&gt;"",PaymentSchedule[[#This Row],[IMPORTE TOTAL DEL PAGO]]-PaymentSchedule[[#This Row],[INTERÉS]],"")</f>
        <v/>
      </c>
      <c r="I118" s="13" t="str">
        <f ca="1">IF(PaymentSchedule[[#This Row],[Nº. DE PAGO]]&lt;&gt;"",PaymentSchedule[[#This Row],[SALDO INICIAL]]*(InterestRate/PaymentsPerYear),"")</f>
        <v/>
      </c>
      <c r="J11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8" s="13" t="str">
        <f ca="1">IF(PaymentSchedule[[#This Row],[Nº. DE PAGO]]&lt;&gt;"",SUM(INDEX(PaymentSchedule[INTERÉS],1,1):PaymentSchedule[[#This Row],[INTERÉS]]),"")</f>
        <v/>
      </c>
    </row>
    <row r="119" spans="2:11" x14ac:dyDescent="0.2">
      <c r="B119" s="9" t="str">
        <f ca="1">IF(LoanIsGood,IF(ROW()-ROW(PaymentSchedule[[#Headers],[Nº. DE PAGO]])&gt;ScheduledNumberOfPayments,"",ROW()-ROW(PaymentSchedule[[#Headers],[Nº. DE PAGO]])),"")</f>
        <v/>
      </c>
      <c r="C11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1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19" s="13" t="str">
        <f ca="1">IF(PaymentSchedule[[#This Row],[Nº. DE PAGO]]&lt;&gt;"",ScheduledPayment,"")</f>
        <v/>
      </c>
      <c r="F11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1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19" s="13" t="str">
        <f ca="1">IF(PaymentSchedule[[#This Row],[Nº. DE PAGO]]&lt;&gt;"",PaymentSchedule[[#This Row],[IMPORTE TOTAL DEL PAGO]]-PaymentSchedule[[#This Row],[INTERÉS]],"")</f>
        <v/>
      </c>
      <c r="I119" s="13" t="str">
        <f ca="1">IF(PaymentSchedule[[#This Row],[Nº. DE PAGO]]&lt;&gt;"",PaymentSchedule[[#This Row],[SALDO INICIAL]]*(InterestRate/PaymentsPerYear),"")</f>
        <v/>
      </c>
      <c r="J11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19" s="13" t="str">
        <f ca="1">IF(PaymentSchedule[[#This Row],[Nº. DE PAGO]]&lt;&gt;"",SUM(INDEX(PaymentSchedule[INTERÉS],1,1):PaymentSchedule[[#This Row],[INTERÉS]]),"")</f>
        <v/>
      </c>
    </row>
    <row r="120" spans="2:11" x14ac:dyDescent="0.2">
      <c r="B120" s="9" t="str">
        <f ca="1">IF(LoanIsGood,IF(ROW()-ROW(PaymentSchedule[[#Headers],[Nº. DE PAGO]])&gt;ScheduledNumberOfPayments,"",ROW()-ROW(PaymentSchedule[[#Headers],[Nº. DE PAGO]])),"")</f>
        <v/>
      </c>
      <c r="C12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0" s="13" t="str">
        <f ca="1">IF(PaymentSchedule[[#This Row],[Nº. DE PAGO]]&lt;&gt;"",ScheduledPayment,"")</f>
        <v/>
      </c>
      <c r="F12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0" s="13" t="str">
        <f ca="1">IF(PaymentSchedule[[#This Row],[Nº. DE PAGO]]&lt;&gt;"",PaymentSchedule[[#This Row],[IMPORTE TOTAL DEL PAGO]]-PaymentSchedule[[#This Row],[INTERÉS]],"")</f>
        <v/>
      </c>
      <c r="I120" s="13" t="str">
        <f ca="1">IF(PaymentSchedule[[#This Row],[Nº. DE PAGO]]&lt;&gt;"",PaymentSchedule[[#This Row],[SALDO INICIAL]]*(InterestRate/PaymentsPerYear),"")</f>
        <v/>
      </c>
      <c r="J12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0" s="13" t="str">
        <f ca="1">IF(PaymentSchedule[[#This Row],[Nº. DE PAGO]]&lt;&gt;"",SUM(INDEX(PaymentSchedule[INTERÉS],1,1):PaymentSchedule[[#This Row],[INTERÉS]]),"")</f>
        <v/>
      </c>
    </row>
    <row r="121" spans="2:11" x14ac:dyDescent="0.2">
      <c r="B121" s="9" t="str">
        <f ca="1">IF(LoanIsGood,IF(ROW()-ROW(PaymentSchedule[[#Headers],[Nº. DE PAGO]])&gt;ScheduledNumberOfPayments,"",ROW()-ROW(PaymentSchedule[[#Headers],[Nº. DE PAGO]])),"")</f>
        <v/>
      </c>
      <c r="C12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1" s="13" t="str">
        <f ca="1">IF(PaymentSchedule[[#This Row],[Nº. DE PAGO]]&lt;&gt;"",ScheduledPayment,"")</f>
        <v/>
      </c>
      <c r="F12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1" s="13" t="str">
        <f ca="1">IF(PaymentSchedule[[#This Row],[Nº. DE PAGO]]&lt;&gt;"",PaymentSchedule[[#This Row],[IMPORTE TOTAL DEL PAGO]]-PaymentSchedule[[#This Row],[INTERÉS]],"")</f>
        <v/>
      </c>
      <c r="I121" s="13" t="str">
        <f ca="1">IF(PaymentSchedule[[#This Row],[Nº. DE PAGO]]&lt;&gt;"",PaymentSchedule[[#This Row],[SALDO INICIAL]]*(InterestRate/PaymentsPerYear),"")</f>
        <v/>
      </c>
      <c r="J12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1" s="13" t="str">
        <f ca="1">IF(PaymentSchedule[[#This Row],[Nº. DE PAGO]]&lt;&gt;"",SUM(INDEX(PaymentSchedule[INTERÉS],1,1):PaymentSchedule[[#This Row],[INTERÉS]]),"")</f>
        <v/>
      </c>
    </row>
    <row r="122" spans="2:11" x14ac:dyDescent="0.2">
      <c r="B122" s="9" t="str">
        <f ca="1">IF(LoanIsGood,IF(ROW()-ROW(PaymentSchedule[[#Headers],[Nº. DE PAGO]])&gt;ScheduledNumberOfPayments,"",ROW()-ROW(PaymentSchedule[[#Headers],[Nº. DE PAGO]])),"")</f>
        <v/>
      </c>
      <c r="C12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2" s="13" t="str">
        <f ca="1">IF(PaymentSchedule[[#This Row],[Nº. DE PAGO]]&lt;&gt;"",ScheduledPayment,"")</f>
        <v/>
      </c>
      <c r="F12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2" s="13" t="str">
        <f ca="1">IF(PaymentSchedule[[#This Row],[Nº. DE PAGO]]&lt;&gt;"",PaymentSchedule[[#This Row],[IMPORTE TOTAL DEL PAGO]]-PaymentSchedule[[#This Row],[INTERÉS]],"")</f>
        <v/>
      </c>
      <c r="I122" s="13" t="str">
        <f ca="1">IF(PaymentSchedule[[#This Row],[Nº. DE PAGO]]&lt;&gt;"",PaymentSchedule[[#This Row],[SALDO INICIAL]]*(InterestRate/PaymentsPerYear),"")</f>
        <v/>
      </c>
      <c r="J12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2" s="13" t="str">
        <f ca="1">IF(PaymentSchedule[[#This Row],[Nº. DE PAGO]]&lt;&gt;"",SUM(INDEX(PaymentSchedule[INTERÉS],1,1):PaymentSchedule[[#This Row],[INTERÉS]]),"")</f>
        <v/>
      </c>
    </row>
    <row r="123" spans="2:11" x14ac:dyDescent="0.2">
      <c r="B123" s="9" t="str">
        <f ca="1">IF(LoanIsGood,IF(ROW()-ROW(PaymentSchedule[[#Headers],[Nº. DE PAGO]])&gt;ScheduledNumberOfPayments,"",ROW()-ROW(PaymentSchedule[[#Headers],[Nº. DE PAGO]])),"")</f>
        <v/>
      </c>
      <c r="C12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3" s="13" t="str">
        <f ca="1">IF(PaymentSchedule[[#This Row],[Nº. DE PAGO]]&lt;&gt;"",ScheduledPayment,"")</f>
        <v/>
      </c>
      <c r="F12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3" s="13" t="str">
        <f ca="1">IF(PaymentSchedule[[#This Row],[Nº. DE PAGO]]&lt;&gt;"",PaymentSchedule[[#This Row],[IMPORTE TOTAL DEL PAGO]]-PaymentSchedule[[#This Row],[INTERÉS]],"")</f>
        <v/>
      </c>
      <c r="I123" s="13" t="str">
        <f ca="1">IF(PaymentSchedule[[#This Row],[Nº. DE PAGO]]&lt;&gt;"",PaymentSchedule[[#This Row],[SALDO INICIAL]]*(InterestRate/PaymentsPerYear),"")</f>
        <v/>
      </c>
      <c r="J12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3" s="13" t="str">
        <f ca="1">IF(PaymentSchedule[[#This Row],[Nº. DE PAGO]]&lt;&gt;"",SUM(INDEX(PaymentSchedule[INTERÉS],1,1):PaymentSchedule[[#This Row],[INTERÉS]]),"")</f>
        <v/>
      </c>
    </row>
    <row r="124" spans="2:11" x14ac:dyDescent="0.2">
      <c r="B124" s="9" t="str">
        <f ca="1">IF(LoanIsGood,IF(ROW()-ROW(PaymentSchedule[[#Headers],[Nº. DE PAGO]])&gt;ScheduledNumberOfPayments,"",ROW()-ROW(PaymentSchedule[[#Headers],[Nº. DE PAGO]])),"")</f>
        <v/>
      </c>
      <c r="C12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4" s="13" t="str">
        <f ca="1">IF(PaymentSchedule[[#This Row],[Nº. DE PAGO]]&lt;&gt;"",ScheduledPayment,"")</f>
        <v/>
      </c>
      <c r="F12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4" s="13" t="str">
        <f ca="1">IF(PaymentSchedule[[#This Row],[Nº. DE PAGO]]&lt;&gt;"",PaymentSchedule[[#This Row],[IMPORTE TOTAL DEL PAGO]]-PaymentSchedule[[#This Row],[INTERÉS]],"")</f>
        <v/>
      </c>
      <c r="I124" s="13" t="str">
        <f ca="1">IF(PaymentSchedule[[#This Row],[Nº. DE PAGO]]&lt;&gt;"",PaymentSchedule[[#This Row],[SALDO INICIAL]]*(InterestRate/PaymentsPerYear),"")</f>
        <v/>
      </c>
      <c r="J12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4" s="13" t="str">
        <f ca="1">IF(PaymentSchedule[[#This Row],[Nº. DE PAGO]]&lt;&gt;"",SUM(INDEX(PaymentSchedule[INTERÉS],1,1):PaymentSchedule[[#This Row],[INTERÉS]]),"")</f>
        <v/>
      </c>
    </row>
    <row r="125" spans="2:11" x14ac:dyDescent="0.2">
      <c r="B125" s="9" t="str">
        <f ca="1">IF(LoanIsGood,IF(ROW()-ROW(PaymentSchedule[[#Headers],[Nº. DE PAGO]])&gt;ScheduledNumberOfPayments,"",ROW()-ROW(PaymentSchedule[[#Headers],[Nº. DE PAGO]])),"")</f>
        <v/>
      </c>
      <c r="C12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5" s="13" t="str">
        <f ca="1">IF(PaymentSchedule[[#This Row],[Nº. DE PAGO]]&lt;&gt;"",ScheduledPayment,"")</f>
        <v/>
      </c>
      <c r="F12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5" s="13" t="str">
        <f ca="1">IF(PaymentSchedule[[#This Row],[Nº. DE PAGO]]&lt;&gt;"",PaymentSchedule[[#This Row],[IMPORTE TOTAL DEL PAGO]]-PaymentSchedule[[#This Row],[INTERÉS]],"")</f>
        <v/>
      </c>
      <c r="I125" s="13" t="str">
        <f ca="1">IF(PaymentSchedule[[#This Row],[Nº. DE PAGO]]&lt;&gt;"",PaymentSchedule[[#This Row],[SALDO INICIAL]]*(InterestRate/PaymentsPerYear),"")</f>
        <v/>
      </c>
      <c r="J12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5" s="13" t="str">
        <f ca="1">IF(PaymentSchedule[[#This Row],[Nº. DE PAGO]]&lt;&gt;"",SUM(INDEX(PaymentSchedule[INTERÉS],1,1):PaymentSchedule[[#This Row],[INTERÉS]]),"")</f>
        <v/>
      </c>
    </row>
    <row r="126" spans="2:11" x14ac:dyDescent="0.2">
      <c r="B126" s="9" t="str">
        <f ca="1">IF(LoanIsGood,IF(ROW()-ROW(PaymentSchedule[[#Headers],[Nº. DE PAGO]])&gt;ScheduledNumberOfPayments,"",ROW()-ROW(PaymentSchedule[[#Headers],[Nº. DE PAGO]])),"")</f>
        <v/>
      </c>
      <c r="C12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6" s="13" t="str">
        <f ca="1">IF(PaymentSchedule[[#This Row],[Nº. DE PAGO]]&lt;&gt;"",ScheduledPayment,"")</f>
        <v/>
      </c>
      <c r="F12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6" s="13" t="str">
        <f ca="1">IF(PaymentSchedule[[#This Row],[Nº. DE PAGO]]&lt;&gt;"",PaymentSchedule[[#This Row],[IMPORTE TOTAL DEL PAGO]]-PaymentSchedule[[#This Row],[INTERÉS]],"")</f>
        <v/>
      </c>
      <c r="I126" s="13" t="str">
        <f ca="1">IF(PaymentSchedule[[#This Row],[Nº. DE PAGO]]&lt;&gt;"",PaymentSchedule[[#This Row],[SALDO INICIAL]]*(InterestRate/PaymentsPerYear),"")</f>
        <v/>
      </c>
      <c r="J12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6" s="13" t="str">
        <f ca="1">IF(PaymentSchedule[[#This Row],[Nº. DE PAGO]]&lt;&gt;"",SUM(INDEX(PaymentSchedule[INTERÉS],1,1):PaymentSchedule[[#This Row],[INTERÉS]]),"")</f>
        <v/>
      </c>
    </row>
    <row r="127" spans="2:11" x14ac:dyDescent="0.2">
      <c r="B127" s="9" t="str">
        <f ca="1">IF(LoanIsGood,IF(ROW()-ROW(PaymentSchedule[[#Headers],[Nº. DE PAGO]])&gt;ScheduledNumberOfPayments,"",ROW()-ROW(PaymentSchedule[[#Headers],[Nº. DE PAGO]])),"")</f>
        <v/>
      </c>
      <c r="C12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7" s="13" t="str">
        <f ca="1">IF(PaymentSchedule[[#This Row],[Nº. DE PAGO]]&lt;&gt;"",ScheduledPayment,"")</f>
        <v/>
      </c>
      <c r="F12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7" s="13" t="str">
        <f ca="1">IF(PaymentSchedule[[#This Row],[Nº. DE PAGO]]&lt;&gt;"",PaymentSchedule[[#This Row],[IMPORTE TOTAL DEL PAGO]]-PaymentSchedule[[#This Row],[INTERÉS]],"")</f>
        <v/>
      </c>
      <c r="I127" s="13" t="str">
        <f ca="1">IF(PaymentSchedule[[#This Row],[Nº. DE PAGO]]&lt;&gt;"",PaymentSchedule[[#This Row],[SALDO INICIAL]]*(InterestRate/PaymentsPerYear),"")</f>
        <v/>
      </c>
      <c r="J12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7" s="13" t="str">
        <f ca="1">IF(PaymentSchedule[[#This Row],[Nº. DE PAGO]]&lt;&gt;"",SUM(INDEX(PaymentSchedule[INTERÉS],1,1):PaymentSchedule[[#This Row],[INTERÉS]]),"")</f>
        <v/>
      </c>
    </row>
    <row r="128" spans="2:11" x14ac:dyDescent="0.2">
      <c r="B128" s="9" t="str">
        <f ca="1">IF(LoanIsGood,IF(ROW()-ROW(PaymentSchedule[[#Headers],[Nº. DE PAGO]])&gt;ScheduledNumberOfPayments,"",ROW()-ROW(PaymentSchedule[[#Headers],[Nº. DE PAGO]])),"")</f>
        <v/>
      </c>
      <c r="C12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8" s="13" t="str">
        <f ca="1">IF(PaymentSchedule[[#This Row],[Nº. DE PAGO]]&lt;&gt;"",ScheduledPayment,"")</f>
        <v/>
      </c>
      <c r="F12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8" s="13" t="str">
        <f ca="1">IF(PaymentSchedule[[#This Row],[Nº. DE PAGO]]&lt;&gt;"",PaymentSchedule[[#This Row],[IMPORTE TOTAL DEL PAGO]]-PaymentSchedule[[#This Row],[INTERÉS]],"")</f>
        <v/>
      </c>
      <c r="I128" s="13" t="str">
        <f ca="1">IF(PaymentSchedule[[#This Row],[Nº. DE PAGO]]&lt;&gt;"",PaymentSchedule[[#This Row],[SALDO INICIAL]]*(InterestRate/PaymentsPerYear),"")</f>
        <v/>
      </c>
      <c r="J12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8" s="13" t="str">
        <f ca="1">IF(PaymentSchedule[[#This Row],[Nº. DE PAGO]]&lt;&gt;"",SUM(INDEX(PaymentSchedule[INTERÉS],1,1):PaymentSchedule[[#This Row],[INTERÉS]]),"")</f>
        <v/>
      </c>
    </row>
    <row r="129" spans="2:11" x14ac:dyDescent="0.2">
      <c r="B129" s="9" t="str">
        <f ca="1">IF(LoanIsGood,IF(ROW()-ROW(PaymentSchedule[[#Headers],[Nº. DE PAGO]])&gt;ScheduledNumberOfPayments,"",ROW()-ROW(PaymentSchedule[[#Headers],[Nº. DE PAGO]])),"")</f>
        <v/>
      </c>
      <c r="C12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2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29" s="13" t="str">
        <f ca="1">IF(PaymentSchedule[[#This Row],[Nº. DE PAGO]]&lt;&gt;"",ScheduledPayment,"")</f>
        <v/>
      </c>
      <c r="F12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2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29" s="13" t="str">
        <f ca="1">IF(PaymentSchedule[[#This Row],[Nº. DE PAGO]]&lt;&gt;"",PaymentSchedule[[#This Row],[IMPORTE TOTAL DEL PAGO]]-PaymentSchedule[[#This Row],[INTERÉS]],"")</f>
        <v/>
      </c>
      <c r="I129" s="13" t="str">
        <f ca="1">IF(PaymentSchedule[[#This Row],[Nº. DE PAGO]]&lt;&gt;"",PaymentSchedule[[#This Row],[SALDO INICIAL]]*(InterestRate/PaymentsPerYear),"")</f>
        <v/>
      </c>
      <c r="J12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29" s="13" t="str">
        <f ca="1">IF(PaymentSchedule[[#This Row],[Nº. DE PAGO]]&lt;&gt;"",SUM(INDEX(PaymentSchedule[INTERÉS],1,1):PaymentSchedule[[#This Row],[INTERÉS]]),"")</f>
        <v/>
      </c>
    </row>
    <row r="130" spans="2:11" x14ac:dyDescent="0.2">
      <c r="B130" s="9" t="str">
        <f ca="1">IF(LoanIsGood,IF(ROW()-ROW(PaymentSchedule[[#Headers],[Nº. DE PAGO]])&gt;ScheduledNumberOfPayments,"",ROW()-ROW(PaymentSchedule[[#Headers],[Nº. DE PAGO]])),"")</f>
        <v/>
      </c>
      <c r="C13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0" s="13" t="str">
        <f ca="1">IF(PaymentSchedule[[#This Row],[Nº. DE PAGO]]&lt;&gt;"",ScheduledPayment,"")</f>
        <v/>
      </c>
      <c r="F13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0" s="13" t="str">
        <f ca="1">IF(PaymentSchedule[[#This Row],[Nº. DE PAGO]]&lt;&gt;"",PaymentSchedule[[#This Row],[IMPORTE TOTAL DEL PAGO]]-PaymentSchedule[[#This Row],[INTERÉS]],"")</f>
        <v/>
      </c>
      <c r="I130" s="13" t="str">
        <f ca="1">IF(PaymentSchedule[[#This Row],[Nº. DE PAGO]]&lt;&gt;"",PaymentSchedule[[#This Row],[SALDO INICIAL]]*(InterestRate/PaymentsPerYear),"")</f>
        <v/>
      </c>
      <c r="J13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0" s="13" t="str">
        <f ca="1">IF(PaymentSchedule[[#This Row],[Nº. DE PAGO]]&lt;&gt;"",SUM(INDEX(PaymentSchedule[INTERÉS],1,1):PaymentSchedule[[#This Row],[INTERÉS]]),"")</f>
        <v/>
      </c>
    </row>
    <row r="131" spans="2:11" x14ac:dyDescent="0.2">
      <c r="B131" s="9" t="str">
        <f ca="1">IF(LoanIsGood,IF(ROW()-ROW(PaymentSchedule[[#Headers],[Nº. DE PAGO]])&gt;ScheduledNumberOfPayments,"",ROW()-ROW(PaymentSchedule[[#Headers],[Nº. DE PAGO]])),"")</f>
        <v/>
      </c>
      <c r="C13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1" s="13" t="str">
        <f ca="1">IF(PaymentSchedule[[#This Row],[Nº. DE PAGO]]&lt;&gt;"",ScheduledPayment,"")</f>
        <v/>
      </c>
      <c r="F13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1" s="13" t="str">
        <f ca="1">IF(PaymentSchedule[[#This Row],[Nº. DE PAGO]]&lt;&gt;"",PaymentSchedule[[#This Row],[IMPORTE TOTAL DEL PAGO]]-PaymentSchedule[[#This Row],[INTERÉS]],"")</f>
        <v/>
      </c>
      <c r="I131" s="13" t="str">
        <f ca="1">IF(PaymentSchedule[[#This Row],[Nº. DE PAGO]]&lt;&gt;"",PaymentSchedule[[#This Row],[SALDO INICIAL]]*(InterestRate/PaymentsPerYear),"")</f>
        <v/>
      </c>
      <c r="J13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1" s="13" t="str">
        <f ca="1">IF(PaymentSchedule[[#This Row],[Nº. DE PAGO]]&lt;&gt;"",SUM(INDEX(PaymentSchedule[INTERÉS],1,1):PaymentSchedule[[#This Row],[INTERÉS]]),"")</f>
        <v/>
      </c>
    </row>
    <row r="132" spans="2:11" x14ac:dyDescent="0.2">
      <c r="B132" s="9" t="str">
        <f ca="1">IF(LoanIsGood,IF(ROW()-ROW(PaymentSchedule[[#Headers],[Nº. DE PAGO]])&gt;ScheduledNumberOfPayments,"",ROW()-ROW(PaymentSchedule[[#Headers],[Nº. DE PAGO]])),"")</f>
        <v/>
      </c>
      <c r="C13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2" s="13" t="str">
        <f ca="1">IF(PaymentSchedule[[#This Row],[Nº. DE PAGO]]&lt;&gt;"",ScheduledPayment,"")</f>
        <v/>
      </c>
      <c r="F13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2" s="13" t="str">
        <f ca="1">IF(PaymentSchedule[[#This Row],[Nº. DE PAGO]]&lt;&gt;"",PaymentSchedule[[#This Row],[IMPORTE TOTAL DEL PAGO]]-PaymentSchedule[[#This Row],[INTERÉS]],"")</f>
        <v/>
      </c>
      <c r="I132" s="13" t="str">
        <f ca="1">IF(PaymentSchedule[[#This Row],[Nº. DE PAGO]]&lt;&gt;"",PaymentSchedule[[#This Row],[SALDO INICIAL]]*(InterestRate/PaymentsPerYear),"")</f>
        <v/>
      </c>
      <c r="J13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2" s="13" t="str">
        <f ca="1">IF(PaymentSchedule[[#This Row],[Nº. DE PAGO]]&lt;&gt;"",SUM(INDEX(PaymentSchedule[INTERÉS],1,1):PaymentSchedule[[#This Row],[INTERÉS]]),"")</f>
        <v/>
      </c>
    </row>
    <row r="133" spans="2:11" x14ac:dyDescent="0.2">
      <c r="B133" s="9" t="str">
        <f ca="1">IF(LoanIsGood,IF(ROW()-ROW(PaymentSchedule[[#Headers],[Nº. DE PAGO]])&gt;ScheduledNumberOfPayments,"",ROW()-ROW(PaymentSchedule[[#Headers],[Nº. DE PAGO]])),"")</f>
        <v/>
      </c>
      <c r="C13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3" s="13" t="str">
        <f ca="1">IF(PaymentSchedule[[#This Row],[Nº. DE PAGO]]&lt;&gt;"",ScheduledPayment,"")</f>
        <v/>
      </c>
      <c r="F13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3" s="13" t="str">
        <f ca="1">IF(PaymentSchedule[[#This Row],[Nº. DE PAGO]]&lt;&gt;"",PaymentSchedule[[#This Row],[IMPORTE TOTAL DEL PAGO]]-PaymentSchedule[[#This Row],[INTERÉS]],"")</f>
        <v/>
      </c>
      <c r="I133" s="13" t="str">
        <f ca="1">IF(PaymentSchedule[[#This Row],[Nº. DE PAGO]]&lt;&gt;"",PaymentSchedule[[#This Row],[SALDO INICIAL]]*(InterestRate/PaymentsPerYear),"")</f>
        <v/>
      </c>
      <c r="J13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3" s="13" t="str">
        <f ca="1">IF(PaymentSchedule[[#This Row],[Nº. DE PAGO]]&lt;&gt;"",SUM(INDEX(PaymentSchedule[INTERÉS],1,1):PaymentSchedule[[#This Row],[INTERÉS]]),"")</f>
        <v/>
      </c>
    </row>
    <row r="134" spans="2:11" x14ac:dyDescent="0.2">
      <c r="B134" s="9" t="str">
        <f ca="1">IF(LoanIsGood,IF(ROW()-ROW(PaymentSchedule[[#Headers],[Nº. DE PAGO]])&gt;ScheduledNumberOfPayments,"",ROW()-ROW(PaymentSchedule[[#Headers],[Nº. DE PAGO]])),"")</f>
        <v/>
      </c>
      <c r="C13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4" s="13" t="str">
        <f ca="1">IF(PaymentSchedule[[#This Row],[Nº. DE PAGO]]&lt;&gt;"",ScheduledPayment,"")</f>
        <v/>
      </c>
      <c r="F13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4" s="13" t="str">
        <f ca="1">IF(PaymentSchedule[[#This Row],[Nº. DE PAGO]]&lt;&gt;"",PaymentSchedule[[#This Row],[IMPORTE TOTAL DEL PAGO]]-PaymentSchedule[[#This Row],[INTERÉS]],"")</f>
        <v/>
      </c>
      <c r="I134" s="13" t="str">
        <f ca="1">IF(PaymentSchedule[[#This Row],[Nº. DE PAGO]]&lt;&gt;"",PaymentSchedule[[#This Row],[SALDO INICIAL]]*(InterestRate/PaymentsPerYear),"")</f>
        <v/>
      </c>
      <c r="J13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4" s="13" t="str">
        <f ca="1">IF(PaymentSchedule[[#This Row],[Nº. DE PAGO]]&lt;&gt;"",SUM(INDEX(PaymentSchedule[INTERÉS],1,1):PaymentSchedule[[#This Row],[INTERÉS]]),"")</f>
        <v/>
      </c>
    </row>
    <row r="135" spans="2:11" x14ac:dyDescent="0.2">
      <c r="B135" s="9" t="str">
        <f ca="1">IF(LoanIsGood,IF(ROW()-ROW(PaymentSchedule[[#Headers],[Nº. DE PAGO]])&gt;ScheduledNumberOfPayments,"",ROW()-ROW(PaymentSchedule[[#Headers],[Nº. DE PAGO]])),"")</f>
        <v/>
      </c>
      <c r="C13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5" s="13" t="str">
        <f ca="1">IF(PaymentSchedule[[#This Row],[Nº. DE PAGO]]&lt;&gt;"",ScheduledPayment,"")</f>
        <v/>
      </c>
      <c r="F13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5" s="13" t="str">
        <f ca="1">IF(PaymentSchedule[[#This Row],[Nº. DE PAGO]]&lt;&gt;"",PaymentSchedule[[#This Row],[IMPORTE TOTAL DEL PAGO]]-PaymentSchedule[[#This Row],[INTERÉS]],"")</f>
        <v/>
      </c>
      <c r="I135" s="13" t="str">
        <f ca="1">IF(PaymentSchedule[[#This Row],[Nº. DE PAGO]]&lt;&gt;"",PaymentSchedule[[#This Row],[SALDO INICIAL]]*(InterestRate/PaymentsPerYear),"")</f>
        <v/>
      </c>
      <c r="J13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5" s="13" t="str">
        <f ca="1">IF(PaymentSchedule[[#This Row],[Nº. DE PAGO]]&lt;&gt;"",SUM(INDEX(PaymentSchedule[INTERÉS],1,1):PaymentSchedule[[#This Row],[INTERÉS]]),"")</f>
        <v/>
      </c>
    </row>
    <row r="136" spans="2:11" x14ac:dyDescent="0.2">
      <c r="B136" s="9" t="str">
        <f ca="1">IF(LoanIsGood,IF(ROW()-ROW(PaymentSchedule[[#Headers],[Nº. DE PAGO]])&gt;ScheduledNumberOfPayments,"",ROW()-ROW(PaymentSchedule[[#Headers],[Nº. DE PAGO]])),"")</f>
        <v/>
      </c>
      <c r="C13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6" s="13" t="str">
        <f ca="1">IF(PaymentSchedule[[#This Row],[Nº. DE PAGO]]&lt;&gt;"",ScheduledPayment,"")</f>
        <v/>
      </c>
      <c r="F13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6" s="13" t="str">
        <f ca="1">IF(PaymentSchedule[[#This Row],[Nº. DE PAGO]]&lt;&gt;"",PaymentSchedule[[#This Row],[IMPORTE TOTAL DEL PAGO]]-PaymentSchedule[[#This Row],[INTERÉS]],"")</f>
        <v/>
      </c>
      <c r="I136" s="13" t="str">
        <f ca="1">IF(PaymentSchedule[[#This Row],[Nº. DE PAGO]]&lt;&gt;"",PaymentSchedule[[#This Row],[SALDO INICIAL]]*(InterestRate/PaymentsPerYear),"")</f>
        <v/>
      </c>
      <c r="J13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6" s="13" t="str">
        <f ca="1">IF(PaymentSchedule[[#This Row],[Nº. DE PAGO]]&lt;&gt;"",SUM(INDEX(PaymentSchedule[INTERÉS],1,1):PaymentSchedule[[#This Row],[INTERÉS]]),"")</f>
        <v/>
      </c>
    </row>
    <row r="137" spans="2:11" x14ac:dyDescent="0.2">
      <c r="B137" s="9" t="str">
        <f ca="1">IF(LoanIsGood,IF(ROW()-ROW(PaymentSchedule[[#Headers],[Nº. DE PAGO]])&gt;ScheduledNumberOfPayments,"",ROW()-ROW(PaymentSchedule[[#Headers],[Nº. DE PAGO]])),"")</f>
        <v/>
      </c>
      <c r="C13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7" s="13" t="str">
        <f ca="1">IF(PaymentSchedule[[#This Row],[Nº. DE PAGO]]&lt;&gt;"",ScheduledPayment,"")</f>
        <v/>
      </c>
      <c r="F13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7" s="13" t="str">
        <f ca="1">IF(PaymentSchedule[[#This Row],[Nº. DE PAGO]]&lt;&gt;"",PaymentSchedule[[#This Row],[IMPORTE TOTAL DEL PAGO]]-PaymentSchedule[[#This Row],[INTERÉS]],"")</f>
        <v/>
      </c>
      <c r="I137" s="13" t="str">
        <f ca="1">IF(PaymentSchedule[[#This Row],[Nº. DE PAGO]]&lt;&gt;"",PaymentSchedule[[#This Row],[SALDO INICIAL]]*(InterestRate/PaymentsPerYear),"")</f>
        <v/>
      </c>
      <c r="J13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7" s="13" t="str">
        <f ca="1">IF(PaymentSchedule[[#This Row],[Nº. DE PAGO]]&lt;&gt;"",SUM(INDEX(PaymentSchedule[INTERÉS],1,1):PaymentSchedule[[#This Row],[INTERÉS]]),"")</f>
        <v/>
      </c>
    </row>
    <row r="138" spans="2:11" x14ac:dyDescent="0.2">
      <c r="B138" s="9" t="str">
        <f ca="1">IF(LoanIsGood,IF(ROW()-ROW(PaymentSchedule[[#Headers],[Nº. DE PAGO]])&gt;ScheduledNumberOfPayments,"",ROW()-ROW(PaymentSchedule[[#Headers],[Nº. DE PAGO]])),"")</f>
        <v/>
      </c>
      <c r="C13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8" s="13" t="str">
        <f ca="1">IF(PaymentSchedule[[#This Row],[Nº. DE PAGO]]&lt;&gt;"",ScheduledPayment,"")</f>
        <v/>
      </c>
      <c r="F13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8" s="13" t="str">
        <f ca="1">IF(PaymentSchedule[[#This Row],[Nº. DE PAGO]]&lt;&gt;"",PaymentSchedule[[#This Row],[IMPORTE TOTAL DEL PAGO]]-PaymentSchedule[[#This Row],[INTERÉS]],"")</f>
        <v/>
      </c>
      <c r="I138" s="13" t="str">
        <f ca="1">IF(PaymentSchedule[[#This Row],[Nº. DE PAGO]]&lt;&gt;"",PaymentSchedule[[#This Row],[SALDO INICIAL]]*(InterestRate/PaymentsPerYear),"")</f>
        <v/>
      </c>
      <c r="J13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8" s="13" t="str">
        <f ca="1">IF(PaymentSchedule[[#This Row],[Nº. DE PAGO]]&lt;&gt;"",SUM(INDEX(PaymentSchedule[INTERÉS],1,1):PaymentSchedule[[#This Row],[INTERÉS]]),"")</f>
        <v/>
      </c>
    </row>
    <row r="139" spans="2:11" x14ac:dyDescent="0.2">
      <c r="B139" s="9" t="str">
        <f ca="1">IF(LoanIsGood,IF(ROW()-ROW(PaymentSchedule[[#Headers],[Nº. DE PAGO]])&gt;ScheduledNumberOfPayments,"",ROW()-ROW(PaymentSchedule[[#Headers],[Nº. DE PAGO]])),"")</f>
        <v/>
      </c>
      <c r="C13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3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39" s="13" t="str">
        <f ca="1">IF(PaymentSchedule[[#This Row],[Nº. DE PAGO]]&lt;&gt;"",ScheduledPayment,"")</f>
        <v/>
      </c>
      <c r="F13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3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39" s="13" t="str">
        <f ca="1">IF(PaymentSchedule[[#This Row],[Nº. DE PAGO]]&lt;&gt;"",PaymentSchedule[[#This Row],[IMPORTE TOTAL DEL PAGO]]-PaymentSchedule[[#This Row],[INTERÉS]],"")</f>
        <v/>
      </c>
      <c r="I139" s="13" t="str">
        <f ca="1">IF(PaymentSchedule[[#This Row],[Nº. DE PAGO]]&lt;&gt;"",PaymentSchedule[[#This Row],[SALDO INICIAL]]*(InterestRate/PaymentsPerYear),"")</f>
        <v/>
      </c>
      <c r="J13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39" s="13" t="str">
        <f ca="1">IF(PaymentSchedule[[#This Row],[Nº. DE PAGO]]&lt;&gt;"",SUM(INDEX(PaymentSchedule[INTERÉS],1,1):PaymentSchedule[[#This Row],[INTERÉS]]),"")</f>
        <v/>
      </c>
    </row>
    <row r="140" spans="2:11" x14ac:dyDescent="0.2">
      <c r="B140" s="9" t="str">
        <f ca="1">IF(LoanIsGood,IF(ROW()-ROW(PaymentSchedule[[#Headers],[Nº. DE PAGO]])&gt;ScheduledNumberOfPayments,"",ROW()-ROW(PaymentSchedule[[#Headers],[Nº. DE PAGO]])),"")</f>
        <v/>
      </c>
      <c r="C14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0" s="13" t="str">
        <f ca="1">IF(PaymentSchedule[[#This Row],[Nº. DE PAGO]]&lt;&gt;"",ScheduledPayment,"")</f>
        <v/>
      </c>
      <c r="F14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0" s="13" t="str">
        <f ca="1">IF(PaymentSchedule[[#This Row],[Nº. DE PAGO]]&lt;&gt;"",PaymentSchedule[[#This Row],[IMPORTE TOTAL DEL PAGO]]-PaymentSchedule[[#This Row],[INTERÉS]],"")</f>
        <v/>
      </c>
      <c r="I140" s="13" t="str">
        <f ca="1">IF(PaymentSchedule[[#This Row],[Nº. DE PAGO]]&lt;&gt;"",PaymentSchedule[[#This Row],[SALDO INICIAL]]*(InterestRate/PaymentsPerYear),"")</f>
        <v/>
      </c>
      <c r="J14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0" s="13" t="str">
        <f ca="1">IF(PaymentSchedule[[#This Row],[Nº. DE PAGO]]&lt;&gt;"",SUM(INDEX(PaymentSchedule[INTERÉS],1,1):PaymentSchedule[[#This Row],[INTERÉS]]),"")</f>
        <v/>
      </c>
    </row>
    <row r="141" spans="2:11" x14ac:dyDescent="0.2">
      <c r="B141" s="9" t="str">
        <f ca="1">IF(LoanIsGood,IF(ROW()-ROW(PaymentSchedule[[#Headers],[Nº. DE PAGO]])&gt;ScheduledNumberOfPayments,"",ROW()-ROW(PaymentSchedule[[#Headers],[Nº. DE PAGO]])),"")</f>
        <v/>
      </c>
      <c r="C14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1" s="13" t="str">
        <f ca="1">IF(PaymentSchedule[[#This Row],[Nº. DE PAGO]]&lt;&gt;"",ScheduledPayment,"")</f>
        <v/>
      </c>
      <c r="F14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1" s="13" t="str">
        <f ca="1">IF(PaymentSchedule[[#This Row],[Nº. DE PAGO]]&lt;&gt;"",PaymentSchedule[[#This Row],[IMPORTE TOTAL DEL PAGO]]-PaymentSchedule[[#This Row],[INTERÉS]],"")</f>
        <v/>
      </c>
      <c r="I141" s="13" t="str">
        <f ca="1">IF(PaymentSchedule[[#This Row],[Nº. DE PAGO]]&lt;&gt;"",PaymentSchedule[[#This Row],[SALDO INICIAL]]*(InterestRate/PaymentsPerYear),"")</f>
        <v/>
      </c>
      <c r="J14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1" s="13" t="str">
        <f ca="1">IF(PaymentSchedule[[#This Row],[Nº. DE PAGO]]&lt;&gt;"",SUM(INDEX(PaymentSchedule[INTERÉS],1,1):PaymentSchedule[[#This Row],[INTERÉS]]),"")</f>
        <v/>
      </c>
    </row>
    <row r="142" spans="2:11" x14ac:dyDescent="0.2">
      <c r="B142" s="9" t="str">
        <f ca="1">IF(LoanIsGood,IF(ROW()-ROW(PaymentSchedule[[#Headers],[Nº. DE PAGO]])&gt;ScheduledNumberOfPayments,"",ROW()-ROW(PaymentSchedule[[#Headers],[Nº. DE PAGO]])),"")</f>
        <v/>
      </c>
      <c r="C14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2" s="13" t="str">
        <f ca="1">IF(PaymentSchedule[[#This Row],[Nº. DE PAGO]]&lt;&gt;"",ScheduledPayment,"")</f>
        <v/>
      </c>
      <c r="F14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2" s="13" t="str">
        <f ca="1">IF(PaymentSchedule[[#This Row],[Nº. DE PAGO]]&lt;&gt;"",PaymentSchedule[[#This Row],[IMPORTE TOTAL DEL PAGO]]-PaymentSchedule[[#This Row],[INTERÉS]],"")</f>
        <v/>
      </c>
      <c r="I142" s="13" t="str">
        <f ca="1">IF(PaymentSchedule[[#This Row],[Nº. DE PAGO]]&lt;&gt;"",PaymentSchedule[[#This Row],[SALDO INICIAL]]*(InterestRate/PaymentsPerYear),"")</f>
        <v/>
      </c>
      <c r="J14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2" s="13" t="str">
        <f ca="1">IF(PaymentSchedule[[#This Row],[Nº. DE PAGO]]&lt;&gt;"",SUM(INDEX(PaymentSchedule[INTERÉS],1,1):PaymentSchedule[[#This Row],[INTERÉS]]),"")</f>
        <v/>
      </c>
    </row>
    <row r="143" spans="2:11" x14ac:dyDescent="0.2">
      <c r="B143" s="9" t="str">
        <f ca="1">IF(LoanIsGood,IF(ROW()-ROW(PaymentSchedule[[#Headers],[Nº. DE PAGO]])&gt;ScheduledNumberOfPayments,"",ROW()-ROW(PaymentSchedule[[#Headers],[Nº. DE PAGO]])),"")</f>
        <v/>
      </c>
      <c r="C14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3" s="13" t="str">
        <f ca="1">IF(PaymentSchedule[[#This Row],[Nº. DE PAGO]]&lt;&gt;"",ScheduledPayment,"")</f>
        <v/>
      </c>
      <c r="F14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3" s="13" t="str">
        <f ca="1">IF(PaymentSchedule[[#This Row],[Nº. DE PAGO]]&lt;&gt;"",PaymentSchedule[[#This Row],[IMPORTE TOTAL DEL PAGO]]-PaymentSchedule[[#This Row],[INTERÉS]],"")</f>
        <v/>
      </c>
      <c r="I143" s="13" t="str">
        <f ca="1">IF(PaymentSchedule[[#This Row],[Nº. DE PAGO]]&lt;&gt;"",PaymentSchedule[[#This Row],[SALDO INICIAL]]*(InterestRate/PaymentsPerYear),"")</f>
        <v/>
      </c>
      <c r="J14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3" s="13" t="str">
        <f ca="1">IF(PaymentSchedule[[#This Row],[Nº. DE PAGO]]&lt;&gt;"",SUM(INDEX(PaymentSchedule[INTERÉS],1,1):PaymentSchedule[[#This Row],[INTERÉS]]),"")</f>
        <v/>
      </c>
    </row>
    <row r="144" spans="2:11" x14ac:dyDescent="0.2">
      <c r="B144" s="9" t="str">
        <f ca="1">IF(LoanIsGood,IF(ROW()-ROW(PaymentSchedule[[#Headers],[Nº. DE PAGO]])&gt;ScheduledNumberOfPayments,"",ROW()-ROW(PaymentSchedule[[#Headers],[Nº. DE PAGO]])),"")</f>
        <v/>
      </c>
      <c r="C14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4" s="13" t="str">
        <f ca="1">IF(PaymentSchedule[[#This Row],[Nº. DE PAGO]]&lt;&gt;"",ScheduledPayment,"")</f>
        <v/>
      </c>
      <c r="F14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4" s="13" t="str">
        <f ca="1">IF(PaymentSchedule[[#This Row],[Nº. DE PAGO]]&lt;&gt;"",PaymentSchedule[[#This Row],[IMPORTE TOTAL DEL PAGO]]-PaymentSchedule[[#This Row],[INTERÉS]],"")</f>
        <v/>
      </c>
      <c r="I144" s="13" t="str">
        <f ca="1">IF(PaymentSchedule[[#This Row],[Nº. DE PAGO]]&lt;&gt;"",PaymentSchedule[[#This Row],[SALDO INICIAL]]*(InterestRate/PaymentsPerYear),"")</f>
        <v/>
      </c>
      <c r="J14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4" s="13" t="str">
        <f ca="1">IF(PaymentSchedule[[#This Row],[Nº. DE PAGO]]&lt;&gt;"",SUM(INDEX(PaymentSchedule[INTERÉS],1,1):PaymentSchedule[[#This Row],[INTERÉS]]),"")</f>
        <v/>
      </c>
    </row>
    <row r="145" spans="2:11" x14ac:dyDescent="0.2">
      <c r="B145" s="9" t="str">
        <f ca="1">IF(LoanIsGood,IF(ROW()-ROW(PaymentSchedule[[#Headers],[Nº. DE PAGO]])&gt;ScheduledNumberOfPayments,"",ROW()-ROW(PaymentSchedule[[#Headers],[Nº. DE PAGO]])),"")</f>
        <v/>
      </c>
      <c r="C14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5" s="13" t="str">
        <f ca="1">IF(PaymentSchedule[[#This Row],[Nº. DE PAGO]]&lt;&gt;"",ScheduledPayment,"")</f>
        <v/>
      </c>
      <c r="F14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5" s="13" t="str">
        <f ca="1">IF(PaymentSchedule[[#This Row],[Nº. DE PAGO]]&lt;&gt;"",PaymentSchedule[[#This Row],[IMPORTE TOTAL DEL PAGO]]-PaymentSchedule[[#This Row],[INTERÉS]],"")</f>
        <v/>
      </c>
      <c r="I145" s="13" t="str">
        <f ca="1">IF(PaymentSchedule[[#This Row],[Nº. DE PAGO]]&lt;&gt;"",PaymentSchedule[[#This Row],[SALDO INICIAL]]*(InterestRate/PaymentsPerYear),"")</f>
        <v/>
      </c>
      <c r="J14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5" s="13" t="str">
        <f ca="1">IF(PaymentSchedule[[#This Row],[Nº. DE PAGO]]&lt;&gt;"",SUM(INDEX(PaymentSchedule[INTERÉS],1,1):PaymentSchedule[[#This Row],[INTERÉS]]),"")</f>
        <v/>
      </c>
    </row>
    <row r="146" spans="2:11" x14ac:dyDescent="0.2">
      <c r="B146" s="9" t="str">
        <f ca="1">IF(LoanIsGood,IF(ROW()-ROW(PaymentSchedule[[#Headers],[Nº. DE PAGO]])&gt;ScheduledNumberOfPayments,"",ROW()-ROW(PaymentSchedule[[#Headers],[Nº. DE PAGO]])),"")</f>
        <v/>
      </c>
      <c r="C14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6" s="13" t="str">
        <f ca="1">IF(PaymentSchedule[[#This Row],[Nº. DE PAGO]]&lt;&gt;"",ScheduledPayment,"")</f>
        <v/>
      </c>
      <c r="F14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6" s="13" t="str">
        <f ca="1">IF(PaymentSchedule[[#This Row],[Nº. DE PAGO]]&lt;&gt;"",PaymentSchedule[[#This Row],[IMPORTE TOTAL DEL PAGO]]-PaymentSchedule[[#This Row],[INTERÉS]],"")</f>
        <v/>
      </c>
      <c r="I146" s="13" t="str">
        <f ca="1">IF(PaymentSchedule[[#This Row],[Nº. DE PAGO]]&lt;&gt;"",PaymentSchedule[[#This Row],[SALDO INICIAL]]*(InterestRate/PaymentsPerYear),"")</f>
        <v/>
      </c>
      <c r="J14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6" s="13" t="str">
        <f ca="1">IF(PaymentSchedule[[#This Row],[Nº. DE PAGO]]&lt;&gt;"",SUM(INDEX(PaymentSchedule[INTERÉS],1,1):PaymentSchedule[[#This Row],[INTERÉS]]),"")</f>
        <v/>
      </c>
    </row>
    <row r="147" spans="2:11" x14ac:dyDescent="0.2">
      <c r="B147" s="9" t="str">
        <f ca="1">IF(LoanIsGood,IF(ROW()-ROW(PaymentSchedule[[#Headers],[Nº. DE PAGO]])&gt;ScheduledNumberOfPayments,"",ROW()-ROW(PaymentSchedule[[#Headers],[Nº. DE PAGO]])),"")</f>
        <v/>
      </c>
      <c r="C14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7" s="13" t="str">
        <f ca="1">IF(PaymentSchedule[[#This Row],[Nº. DE PAGO]]&lt;&gt;"",ScheduledPayment,"")</f>
        <v/>
      </c>
      <c r="F14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7" s="13" t="str">
        <f ca="1">IF(PaymentSchedule[[#This Row],[Nº. DE PAGO]]&lt;&gt;"",PaymentSchedule[[#This Row],[IMPORTE TOTAL DEL PAGO]]-PaymentSchedule[[#This Row],[INTERÉS]],"")</f>
        <v/>
      </c>
      <c r="I147" s="13" t="str">
        <f ca="1">IF(PaymentSchedule[[#This Row],[Nº. DE PAGO]]&lt;&gt;"",PaymentSchedule[[#This Row],[SALDO INICIAL]]*(InterestRate/PaymentsPerYear),"")</f>
        <v/>
      </c>
      <c r="J14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7" s="13" t="str">
        <f ca="1">IF(PaymentSchedule[[#This Row],[Nº. DE PAGO]]&lt;&gt;"",SUM(INDEX(PaymentSchedule[INTERÉS],1,1):PaymentSchedule[[#This Row],[INTERÉS]]),"")</f>
        <v/>
      </c>
    </row>
    <row r="148" spans="2:11" x14ac:dyDescent="0.2">
      <c r="B148" s="9" t="str">
        <f ca="1">IF(LoanIsGood,IF(ROW()-ROW(PaymentSchedule[[#Headers],[Nº. DE PAGO]])&gt;ScheduledNumberOfPayments,"",ROW()-ROW(PaymentSchedule[[#Headers],[Nº. DE PAGO]])),"")</f>
        <v/>
      </c>
      <c r="C14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8" s="13" t="str">
        <f ca="1">IF(PaymentSchedule[[#This Row],[Nº. DE PAGO]]&lt;&gt;"",ScheduledPayment,"")</f>
        <v/>
      </c>
      <c r="F14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8" s="13" t="str">
        <f ca="1">IF(PaymentSchedule[[#This Row],[Nº. DE PAGO]]&lt;&gt;"",PaymentSchedule[[#This Row],[IMPORTE TOTAL DEL PAGO]]-PaymentSchedule[[#This Row],[INTERÉS]],"")</f>
        <v/>
      </c>
      <c r="I148" s="13" t="str">
        <f ca="1">IF(PaymentSchedule[[#This Row],[Nº. DE PAGO]]&lt;&gt;"",PaymentSchedule[[#This Row],[SALDO INICIAL]]*(InterestRate/PaymentsPerYear),"")</f>
        <v/>
      </c>
      <c r="J14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8" s="13" t="str">
        <f ca="1">IF(PaymentSchedule[[#This Row],[Nº. DE PAGO]]&lt;&gt;"",SUM(INDEX(PaymentSchedule[INTERÉS],1,1):PaymentSchedule[[#This Row],[INTERÉS]]),"")</f>
        <v/>
      </c>
    </row>
    <row r="149" spans="2:11" x14ac:dyDescent="0.2">
      <c r="B149" s="9" t="str">
        <f ca="1">IF(LoanIsGood,IF(ROW()-ROW(PaymentSchedule[[#Headers],[Nº. DE PAGO]])&gt;ScheduledNumberOfPayments,"",ROW()-ROW(PaymentSchedule[[#Headers],[Nº. DE PAGO]])),"")</f>
        <v/>
      </c>
      <c r="C14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4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49" s="13" t="str">
        <f ca="1">IF(PaymentSchedule[[#This Row],[Nº. DE PAGO]]&lt;&gt;"",ScheduledPayment,"")</f>
        <v/>
      </c>
      <c r="F14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4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49" s="13" t="str">
        <f ca="1">IF(PaymentSchedule[[#This Row],[Nº. DE PAGO]]&lt;&gt;"",PaymentSchedule[[#This Row],[IMPORTE TOTAL DEL PAGO]]-PaymentSchedule[[#This Row],[INTERÉS]],"")</f>
        <v/>
      </c>
      <c r="I149" s="13" t="str">
        <f ca="1">IF(PaymentSchedule[[#This Row],[Nº. DE PAGO]]&lt;&gt;"",PaymentSchedule[[#This Row],[SALDO INICIAL]]*(InterestRate/PaymentsPerYear),"")</f>
        <v/>
      </c>
      <c r="J14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49" s="13" t="str">
        <f ca="1">IF(PaymentSchedule[[#This Row],[Nº. DE PAGO]]&lt;&gt;"",SUM(INDEX(PaymentSchedule[INTERÉS],1,1):PaymentSchedule[[#This Row],[INTERÉS]]),"")</f>
        <v/>
      </c>
    </row>
    <row r="150" spans="2:11" x14ac:dyDescent="0.2">
      <c r="B150" s="9" t="str">
        <f ca="1">IF(LoanIsGood,IF(ROW()-ROW(PaymentSchedule[[#Headers],[Nº. DE PAGO]])&gt;ScheduledNumberOfPayments,"",ROW()-ROW(PaymentSchedule[[#Headers],[Nº. DE PAGO]])),"")</f>
        <v/>
      </c>
      <c r="C15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0" s="13" t="str">
        <f ca="1">IF(PaymentSchedule[[#This Row],[Nº. DE PAGO]]&lt;&gt;"",ScheduledPayment,"")</f>
        <v/>
      </c>
      <c r="F15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0" s="13" t="str">
        <f ca="1">IF(PaymentSchedule[[#This Row],[Nº. DE PAGO]]&lt;&gt;"",PaymentSchedule[[#This Row],[IMPORTE TOTAL DEL PAGO]]-PaymentSchedule[[#This Row],[INTERÉS]],"")</f>
        <v/>
      </c>
      <c r="I150" s="13" t="str">
        <f ca="1">IF(PaymentSchedule[[#This Row],[Nº. DE PAGO]]&lt;&gt;"",PaymentSchedule[[#This Row],[SALDO INICIAL]]*(InterestRate/PaymentsPerYear),"")</f>
        <v/>
      </c>
      <c r="J15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0" s="13" t="str">
        <f ca="1">IF(PaymentSchedule[[#This Row],[Nº. DE PAGO]]&lt;&gt;"",SUM(INDEX(PaymentSchedule[INTERÉS],1,1):PaymentSchedule[[#This Row],[INTERÉS]]),"")</f>
        <v/>
      </c>
    </row>
    <row r="151" spans="2:11" x14ac:dyDescent="0.2">
      <c r="B151" s="9" t="str">
        <f ca="1">IF(LoanIsGood,IF(ROW()-ROW(PaymentSchedule[[#Headers],[Nº. DE PAGO]])&gt;ScheduledNumberOfPayments,"",ROW()-ROW(PaymentSchedule[[#Headers],[Nº. DE PAGO]])),"")</f>
        <v/>
      </c>
      <c r="C15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1" s="13" t="str">
        <f ca="1">IF(PaymentSchedule[[#This Row],[Nº. DE PAGO]]&lt;&gt;"",ScheduledPayment,"")</f>
        <v/>
      </c>
      <c r="F15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1" s="13" t="str">
        <f ca="1">IF(PaymentSchedule[[#This Row],[Nº. DE PAGO]]&lt;&gt;"",PaymentSchedule[[#This Row],[IMPORTE TOTAL DEL PAGO]]-PaymentSchedule[[#This Row],[INTERÉS]],"")</f>
        <v/>
      </c>
      <c r="I151" s="13" t="str">
        <f ca="1">IF(PaymentSchedule[[#This Row],[Nº. DE PAGO]]&lt;&gt;"",PaymentSchedule[[#This Row],[SALDO INICIAL]]*(InterestRate/PaymentsPerYear),"")</f>
        <v/>
      </c>
      <c r="J15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1" s="13" t="str">
        <f ca="1">IF(PaymentSchedule[[#This Row],[Nº. DE PAGO]]&lt;&gt;"",SUM(INDEX(PaymentSchedule[INTERÉS],1,1):PaymentSchedule[[#This Row],[INTERÉS]]),"")</f>
        <v/>
      </c>
    </row>
    <row r="152" spans="2:11" x14ac:dyDescent="0.2">
      <c r="B152" s="9" t="str">
        <f ca="1">IF(LoanIsGood,IF(ROW()-ROW(PaymentSchedule[[#Headers],[Nº. DE PAGO]])&gt;ScheduledNumberOfPayments,"",ROW()-ROW(PaymentSchedule[[#Headers],[Nº. DE PAGO]])),"")</f>
        <v/>
      </c>
      <c r="C15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2" s="13" t="str">
        <f ca="1">IF(PaymentSchedule[[#This Row],[Nº. DE PAGO]]&lt;&gt;"",ScheduledPayment,"")</f>
        <v/>
      </c>
      <c r="F15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2" s="13" t="str">
        <f ca="1">IF(PaymentSchedule[[#This Row],[Nº. DE PAGO]]&lt;&gt;"",PaymentSchedule[[#This Row],[IMPORTE TOTAL DEL PAGO]]-PaymentSchedule[[#This Row],[INTERÉS]],"")</f>
        <v/>
      </c>
      <c r="I152" s="13" t="str">
        <f ca="1">IF(PaymentSchedule[[#This Row],[Nº. DE PAGO]]&lt;&gt;"",PaymentSchedule[[#This Row],[SALDO INICIAL]]*(InterestRate/PaymentsPerYear),"")</f>
        <v/>
      </c>
      <c r="J15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2" s="13" t="str">
        <f ca="1">IF(PaymentSchedule[[#This Row],[Nº. DE PAGO]]&lt;&gt;"",SUM(INDEX(PaymentSchedule[INTERÉS],1,1):PaymentSchedule[[#This Row],[INTERÉS]]),"")</f>
        <v/>
      </c>
    </row>
    <row r="153" spans="2:11" x14ac:dyDescent="0.2">
      <c r="B153" s="9" t="str">
        <f ca="1">IF(LoanIsGood,IF(ROW()-ROW(PaymentSchedule[[#Headers],[Nº. DE PAGO]])&gt;ScheduledNumberOfPayments,"",ROW()-ROW(PaymentSchedule[[#Headers],[Nº. DE PAGO]])),"")</f>
        <v/>
      </c>
      <c r="C15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3" s="13" t="str">
        <f ca="1">IF(PaymentSchedule[[#This Row],[Nº. DE PAGO]]&lt;&gt;"",ScheduledPayment,"")</f>
        <v/>
      </c>
      <c r="F15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3" s="13" t="str">
        <f ca="1">IF(PaymentSchedule[[#This Row],[Nº. DE PAGO]]&lt;&gt;"",PaymentSchedule[[#This Row],[IMPORTE TOTAL DEL PAGO]]-PaymentSchedule[[#This Row],[INTERÉS]],"")</f>
        <v/>
      </c>
      <c r="I153" s="13" t="str">
        <f ca="1">IF(PaymentSchedule[[#This Row],[Nº. DE PAGO]]&lt;&gt;"",PaymentSchedule[[#This Row],[SALDO INICIAL]]*(InterestRate/PaymentsPerYear),"")</f>
        <v/>
      </c>
      <c r="J15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3" s="13" t="str">
        <f ca="1">IF(PaymentSchedule[[#This Row],[Nº. DE PAGO]]&lt;&gt;"",SUM(INDEX(PaymentSchedule[INTERÉS],1,1):PaymentSchedule[[#This Row],[INTERÉS]]),"")</f>
        <v/>
      </c>
    </row>
    <row r="154" spans="2:11" x14ac:dyDescent="0.2">
      <c r="B154" s="9" t="str">
        <f ca="1">IF(LoanIsGood,IF(ROW()-ROW(PaymentSchedule[[#Headers],[Nº. DE PAGO]])&gt;ScheduledNumberOfPayments,"",ROW()-ROW(PaymentSchedule[[#Headers],[Nº. DE PAGO]])),"")</f>
        <v/>
      </c>
      <c r="C15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4" s="13" t="str">
        <f ca="1">IF(PaymentSchedule[[#This Row],[Nº. DE PAGO]]&lt;&gt;"",ScheduledPayment,"")</f>
        <v/>
      </c>
      <c r="F15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4" s="13" t="str">
        <f ca="1">IF(PaymentSchedule[[#This Row],[Nº. DE PAGO]]&lt;&gt;"",PaymentSchedule[[#This Row],[IMPORTE TOTAL DEL PAGO]]-PaymentSchedule[[#This Row],[INTERÉS]],"")</f>
        <v/>
      </c>
      <c r="I154" s="13" t="str">
        <f ca="1">IF(PaymentSchedule[[#This Row],[Nº. DE PAGO]]&lt;&gt;"",PaymentSchedule[[#This Row],[SALDO INICIAL]]*(InterestRate/PaymentsPerYear),"")</f>
        <v/>
      </c>
      <c r="J15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4" s="13" t="str">
        <f ca="1">IF(PaymentSchedule[[#This Row],[Nº. DE PAGO]]&lt;&gt;"",SUM(INDEX(PaymentSchedule[INTERÉS],1,1):PaymentSchedule[[#This Row],[INTERÉS]]),"")</f>
        <v/>
      </c>
    </row>
    <row r="155" spans="2:11" x14ac:dyDescent="0.2">
      <c r="B155" s="9" t="str">
        <f ca="1">IF(LoanIsGood,IF(ROW()-ROW(PaymentSchedule[[#Headers],[Nº. DE PAGO]])&gt;ScheduledNumberOfPayments,"",ROW()-ROW(PaymentSchedule[[#Headers],[Nº. DE PAGO]])),"")</f>
        <v/>
      </c>
      <c r="C15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5" s="13" t="str">
        <f ca="1">IF(PaymentSchedule[[#This Row],[Nº. DE PAGO]]&lt;&gt;"",ScheduledPayment,"")</f>
        <v/>
      </c>
      <c r="F15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5" s="13" t="str">
        <f ca="1">IF(PaymentSchedule[[#This Row],[Nº. DE PAGO]]&lt;&gt;"",PaymentSchedule[[#This Row],[IMPORTE TOTAL DEL PAGO]]-PaymentSchedule[[#This Row],[INTERÉS]],"")</f>
        <v/>
      </c>
      <c r="I155" s="13" t="str">
        <f ca="1">IF(PaymentSchedule[[#This Row],[Nº. DE PAGO]]&lt;&gt;"",PaymentSchedule[[#This Row],[SALDO INICIAL]]*(InterestRate/PaymentsPerYear),"")</f>
        <v/>
      </c>
      <c r="J15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5" s="13" t="str">
        <f ca="1">IF(PaymentSchedule[[#This Row],[Nº. DE PAGO]]&lt;&gt;"",SUM(INDEX(PaymentSchedule[INTERÉS],1,1):PaymentSchedule[[#This Row],[INTERÉS]]),"")</f>
        <v/>
      </c>
    </row>
    <row r="156" spans="2:11" x14ac:dyDescent="0.2">
      <c r="B156" s="9" t="str">
        <f ca="1">IF(LoanIsGood,IF(ROW()-ROW(PaymentSchedule[[#Headers],[Nº. DE PAGO]])&gt;ScheduledNumberOfPayments,"",ROW()-ROW(PaymentSchedule[[#Headers],[Nº. DE PAGO]])),"")</f>
        <v/>
      </c>
      <c r="C15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6" s="13" t="str">
        <f ca="1">IF(PaymentSchedule[[#This Row],[Nº. DE PAGO]]&lt;&gt;"",ScheduledPayment,"")</f>
        <v/>
      </c>
      <c r="F15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6" s="13" t="str">
        <f ca="1">IF(PaymentSchedule[[#This Row],[Nº. DE PAGO]]&lt;&gt;"",PaymentSchedule[[#This Row],[IMPORTE TOTAL DEL PAGO]]-PaymentSchedule[[#This Row],[INTERÉS]],"")</f>
        <v/>
      </c>
      <c r="I156" s="13" t="str">
        <f ca="1">IF(PaymentSchedule[[#This Row],[Nº. DE PAGO]]&lt;&gt;"",PaymentSchedule[[#This Row],[SALDO INICIAL]]*(InterestRate/PaymentsPerYear),"")</f>
        <v/>
      </c>
      <c r="J15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6" s="13" t="str">
        <f ca="1">IF(PaymentSchedule[[#This Row],[Nº. DE PAGO]]&lt;&gt;"",SUM(INDEX(PaymentSchedule[INTERÉS],1,1):PaymentSchedule[[#This Row],[INTERÉS]]),"")</f>
        <v/>
      </c>
    </row>
    <row r="157" spans="2:11" x14ac:dyDescent="0.2">
      <c r="B157" s="9" t="str">
        <f ca="1">IF(LoanIsGood,IF(ROW()-ROW(PaymentSchedule[[#Headers],[Nº. DE PAGO]])&gt;ScheduledNumberOfPayments,"",ROW()-ROW(PaymentSchedule[[#Headers],[Nº. DE PAGO]])),"")</f>
        <v/>
      </c>
      <c r="C15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7" s="13" t="str">
        <f ca="1">IF(PaymentSchedule[[#This Row],[Nº. DE PAGO]]&lt;&gt;"",ScheduledPayment,"")</f>
        <v/>
      </c>
      <c r="F15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7" s="13" t="str">
        <f ca="1">IF(PaymentSchedule[[#This Row],[Nº. DE PAGO]]&lt;&gt;"",PaymentSchedule[[#This Row],[IMPORTE TOTAL DEL PAGO]]-PaymentSchedule[[#This Row],[INTERÉS]],"")</f>
        <v/>
      </c>
      <c r="I157" s="13" t="str">
        <f ca="1">IF(PaymentSchedule[[#This Row],[Nº. DE PAGO]]&lt;&gt;"",PaymentSchedule[[#This Row],[SALDO INICIAL]]*(InterestRate/PaymentsPerYear),"")</f>
        <v/>
      </c>
      <c r="J15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7" s="13" t="str">
        <f ca="1">IF(PaymentSchedule[[#This Row],[Nº. DE PAGO]]&lt;&gt;"",SUM(INDEX(PaymentSchedule[INTERÉS],1,1):PaymentSchedule[[#This Row],[INTERÉS]]),"")</f>
        <v/>
      </c>
    </row>
    <row r="158" spans="2:11" x14ac:dyDescent="0.2">
      <c r="B158" s="9" t="str">
        <f ca="1">IF(LoanIsGood,IF(ROW()-ROW(PaymentSchedule[[#Headers],[Nº. DE PAGO]])&gt;ScheduledNumberOfPayments,"",ROW()-ROW(PaymentSchedule[[#Headers],[Nº. DE PAGO]])),"")</f>
        <v/>
      </c>
      <c r="C15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8" s="13" t="str">
        <f ca="1">IF(PaymentSchedule[[#This Row],[Nº. DE PAGO]]&lt;&gt;"",ScheduledPayment,"")</f>
        <v/>
      </c>
      <c r="F15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8" s="13" t="str">
        <f ca="1">IF(PaymentSchedule[[#This Row],[Nº. DE PAGO]]&lt;&gt;"",PaymentSchedule[[#This Row],[IMPORTE TOTAL DEL PAGO]]-PaymentSchedule[[#This Row],[INTERÉS]],"")</f>
        <v/>
      </c>
      <c r="I158" s="13" t="str">
        <f ca="1">IF(PaymentSchedule[[#This Row],[Nº. DE PAGO]]&lt;&gt;"",PaymentSchedule[[#This Row],[SALDO INICIAL]]*(InterestRate/PaymentsPerYear),"")</f>
        <v/>
      </c>
      <c r="J15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8" s="13" t="str">
        <f ca="1">IF(PaymentSchedule[[#This Row],[Nº. DE PAGO]]&lt;&gt;"",SUM(INDEX(PaymentSchedule[INTERÉS],1,1):PaymentSchedule[[#This Row],[INTERÉS]]),"")</f>
        <v/>
      </c>
    </row>
    <row r="159" spans="2:11" x14ac:dyDescent="0.2">
      <c r="B159" s="9" t="str">
        <f ca="1">IF(LoanIsGood,IF(ROW()-ROW(PaymentSchedule[[#Headers],[Nº. DE PAGO]])&gt;ScheduledNumberOfPayments,"",ROW()-ROW(PaymentSchedule[[#Headers],[Nº. DE PAGO]])),"")</f>
        <v/>
      </c>
      <c r="C15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5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59" s="13" t="str">
        <f ca="1">IF(PaymentSchedule[[#This Row],[Nº. DE PAGO]]&lt;&gt;"",ScheduledPayment,"")</f>
        <v/>
      </c>
      <c r="F15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5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59" s="13" t="str">
        <f ca="1">IF(PaymentSchedule[[#This Row],[Nº. DE PAGO]]&lt;&gt;"",PaymentSchedule[[#This Row],[IMPORTE TOTAL DEL PAGO]]-PaymentSchedule[[#This Row],[INTERÉS]],"")</f>
        <v/>
      </c>
      <c r="I159" s="13" t="str">
        <f ca="1">IF(PaymentSchedule[[#This Row],[Nº. DE PAGO]]&lt;&gt;"",PaymentSchedule[[#This Row],[SALDO INICIAL]]*(InterestRate/PaymentsPerYear),"")</f>
        <v/>
      </c>
      <c r="J15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59" s="13" t="str">
        <f ca="1">IF(PaymentSchedule[[#This Row],[Nº. DE PAGO]]&lt;&gt;"",SUM(INDEX(PaymentSchedule[INTERÉS],1,1):PaymentSchedule[[#This Row],[INTERÉS]]),"")</f>
        <v/>
      </c>
    </row>
    <row r="160" spans="2:11" x14ac:dyDescent="0.2">
      <c r="B160" s="9" t="str">
        <f ca="1">IF(LoanIsGood,IF(ROW()-ROW(PaymentSchedule[[#Headers],[Nº. DE PAGO]])&gt;ScheduledNumberOfPayments,"",ROW()-ROW(PaymentSchedule[[#Headers],[Nº. DE PAGO]])),"")</f>
        <v/>
      </c>
      <c r="C16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0" s="13" t="str">
        <f ca="1">IF(PaymentSchedule[[#This Row],[Nº. DE PAGO]]&lt;&gt;"",ScheduledPayment,"")</f>
        <v/>
      </c>
      <c r="F16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0" s="13" t="str">
        <f ca="1">IF(PaymentSchedule[[#This Row],[Nº. DE PAGO]]&lt;&gt;"",PaymentSchedule[[#This Row],[IMPORTE TOTAL DEL PAGO]]-PaymentSchedule[[#This Row],[INTERÉS]],"")</f>
        <v/>
      </c>
      <c r="I160" s="13" t="str">
        <f ca="1">IF(PaymentSchedule[[#This Row],[Nº. DE PAGO]]&lt;&gt;"",PaymentSchedule[[#This Row],[SALDO INICIAL]]*(InterestRate/PaymentsPerYear),"")</f>
        <v/>
      </c>
      <c r="J16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0" s="13" t="str">
        <f ca="1">IF(PaymentSchedule[[#This Row],[Nº. DE PAGO]]&lt;&gt;"",SUM(INDEX(PaymentSchedule[INTERÉS],1,1):PaymentSchedule[[#This Row],[INTERÉS]]),"")</f>
        <v/>
      </c>
    </row>
    <row r="161" spans="2:11" x14ac:dyDescent="0.2">
      <c r="B161" s="9" t="str">
        <f ca="1">IF(LoanIsGood,IF(ROW()-ROW(PaymentSchedule[[#Headers],[Nº. DE PAGO]])&gt;ScheduledNumberOfPayments,"",ROW()-ROW(PaymentSchedule[[#Headers],[Nº. DE PAGO]])),"")</f>
        <v/>
      </c>
      <c r="C16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1" s="13" t="str">
        <f ca="1">IF(PaymentSchedule[[#This Row],[Nº. DE PAGO]]&lt;&gt;"",ScheduledPayment,"")</f>
        <v/>
      </c>
      <c r="F16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1" s="13" t="str">
        <f ca="1">IF(PaymentSchedule[[#This Row],[Nº. DE PAGO]]&lt;&gt;"",PaymentSchedule[[#This Row],[IMPORTE TOTAL DEL PAGO]]-PaymentSchedule[[#This Row],[INTERÉS]],"")</f>
        <v/>
      </c>
      <c r="I161" s="13" t="str">
        <f ca="1">IF(PaymentSchedule[[#This Row],[Nº. DE PAGO]]&lt;&gt;"",PaymentSchedule[[#This Row],[SALDO INICIAL]]*(InterestRate/PaymentsPerYear),"")</f>
        <v/>
      </c>
      <c r="J16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1" s="13" t="str">
        <f ca="1">IF(PaymentSchedule[[#This Row],[Nº. DE PAGO]]&lt;&gt;"",SUM(INDEX(PaymentSchedule[INTERÉS],1,1):PaymentSchedule[[#This Row],[INTERÉS]]),"")</f>
        <v/>
      </c>
    </row>
    <row r="162" spans="2:11" x14ac:dyDescent="0.2">
      <c r="B162" s="9" t="str">
        <f ca="1">IF(LoanIsGood,IF(ROW()-ROW(PaymentSchedule[[#Headers],[Nº. DE PAGO]])&gt;ScheduledNumberOfPayments,"",ROW()-ROW(PaymentSchedule[[#Headers],[Nº. DE PAGO]])),"")</f>
        <v/>
      </c>
      <c r="C16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2" s="13" t="str">
        <f ca="1">IF(PaymentSchedule[[#This Row],[Nº. DE PAGO]]&lt;&gt;"",ScheduledPayment,"")</f>
        <v/>
      </c>
      <c r="F16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2" s="13" t="str">
        <f ca="1">IF(PaymentSchedule[[#This Row],[Nº. DE PAGO]]&lt;&gt;"",PaymentSchedule[[#This Row],[IMPORTE TOTAL DEL PAGO]]-PaymentSchedule[[#This Row],[INTERÉS]],"")</f>
        <v/>
      </c>
      <c r="I162" s="13" t="str">
        <f ca="1">IF(PaymentSchedule[[#This Row],[Nº. DE PAGO]]&lt;&gt;"",PaymentSchedule[[#This Row],[SALDO INICIAL]]*(InterestRate/PaymentsPerYear),"")</f>
        <v/>
      </c>
      <c r="J16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2" s="13" t="str">
        <f ca="1">IF(PaymentSchedule[[#This Row],[Nº. DE PAGO]]&lt;&gt;"",SUM(INDEX(PaymentSchedule[INTERÉS],1,1):PaymentSchedule[[#This Row],[INTERÉS]]),"")</f>
        <v/>
      </c>
    </row>
    <row r="163" spans="2:11" x14ac:dyDescent="0.2">
      <c r="B163" s="9" t="str">
        <f ca="1">IF(LoanIsGood,IF(ROW()-ROW(PaymentSchedule[[#Headers],[Nº. DE PAGO]])&gt;ScheduledNumberOfPayments,"",ROW()-ROW(PaymentSchedule[[#Headers],[Nº. DE PAGO]])),"")</f>
        <v/>
      </c>
      <c r="C16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3" s="13" t="str">
        <f ca="1">IF(PaymentSchedule[[#This Row],[Nº. DE PAGO]]&lt;&gt;"",ScheduledPayment,"")</f>
        <v/>
      </c>
      <c r="F16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3" s="13" t="str">
        <f ca="1">IF(PaymentSchedule[[#This Row],[Nº. DE PAGO]]&lt;&gt;"",PaymentSchedule[[#This Row],[IMPORTE TOTAL DEL PAGO]]-PaymentSchedule[[#This Row],[INTERÉS]],"")</f>
        <v/>
      </c>
      <c r="I163" s="13" t="str">
        <f ca="1">IF(PaymentSchedule[[#This Row],[Nº. DE PAGO]]&lt;&gt;"",PaymentSchedule[[#This Row],[SALDO INICIAL]]*(InterestRate/PaymentsPerYear),"")</f>
        <v/>
      </c>
      <c r="J16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3" s="13" t="str">
        <f ca="1">IF(PaymentSchedule[[#This Row],[Nº. DE PAGO]]&lt;&gt;"",SUM(INDEX(PaymentSchedule[INTERÉS],1,1):PaymentSchedule[[#This Row],[INTERÉS]]),"")</f>
        <v/>
      </c>
    </row>
    <row r="164" spans="2:11" x14ac:dyDescent="0.2">
      <c r="B164" s="9" t="str">
        <f ca="1">IF(LoanIsGood,IF(ROW()-ROW(PaymentSchedule[[#Headers],[Nº. DE PAGO]])&gt;ScheduledNumberOfPayments,"",ROW()-ROW(PaymentSchedule[[#Headers],[Nº. DE PAGO]])),"")</f>
        <v/>
      </c>
      <c r="C16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4" s="13" t="str">
        <f ca="1">IF(PaymentSchedule[[#This Row],[Nº. DE PAGO]]&lt;&gt;"",ScheduledPayment,"")</f>
        <v/>
      </c>
      <c r="F16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4" s="13" t="str">
        <f ca="1">IF(PaymentSchedule[[#This Row],[Nº. DE PAGO]]&lt;&gt;"",PaymentSchedule[[#This Row],[IMPORTE TOTAL DEL PAGO]]-PaymentSchedule[[#This Row],[INTERÉS]],"")</f>
        <v/>
      </c>
      <c r="I164" s="13" t="str">
        <f ca="1">IF(PaymentSchedule[[#This Row],[Nº. DE PAGO]]&lt;&gt;"",PaymentSchedule[[#This Row],[SALDO INICIAL]]*(InterestRate/PaymentsPerYear),"")</f>
        <v/>
      </c>
      <c r="J16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4" s="13" t="str">
        <f ca="1">IF(PaymentSchedule[[#This Row],[Nº. DE PAGO]]&lt;&gt;"",SUM(INDEX(PaymentSchedule[INTERÉS],1,1):PaymentSchedule[[#This Row],[INTERÉS]]),"")</f>
        <v/>
      </c>
    </row>
    <row r="165" spans="2:11" x14ac:dyDescent="0.2">
      <c r="B165" s="9" t="str">
        <f ca="1">IF(LoanIsGood,IF(ROW()-ROW(PaymentSchedule[[#Headers],[Nº. DE PAGO]])&gt;ScheduledNumberOfPayments,"",ROW()-ROW(PaymentSchedule[[#Headers],[Nº. DE PAGO]])),"")</f>
        <v/>
      </c>
      <c r="C16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5" s="13" t="str">
        <f ca="1">IF(PaymentSchedule[[#This Row],[Nº. DE PAGO]]&lt;&gt;"",ScheduledPayment,"")</f>
        <v/>
      </c>
      <c r="F16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5" s="13" t="str">
        <f ca="1">IF(PaymentSchedule[[#This Row],[Nº. DE PAGO]]&lt;&gt;"",PaymentSchedule[[#This Row],[IMPORTE TOTAL DEL PAGO]]-PaymentSchedule[[#This Row],[INTERÉS]],"")</f>
        <v/>
      </c>
      <c r="I165" s="13" t="str">
        <f ca="1">IF(PaymentSchedule[[#This Row],[Nº. DE PAGO]]&lt;&gt;"",PaymentSchedule[[#This Row],[SALDO INICIAL]]*(InterestRate/PaymentsPerYear),"")</f>
        <v/>
      </c>
      <c r="J16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5" s="13" t="str">
        <f ca="1">IF(PaymentSchedule[[#This Row],[Nº. DE PAGO]]&lt;&gt;"",SUM(INDEX(PaymentSchedule[INTERÉS],1,1):PaymentSchedule[[#This Row],[INTERÉS]]),"")</f>
        <v/>
      </c>
    </row>
    <row r="166" spans="2:11" x14ac:dyDescent="0.2">
      <c r="B166" s="9" t="str">
        <f ca="1">IF(LoanIsGood,IF(ROW()-ROW(PaymentSchedule[[#Headers],[Nº. DE PAGO]])&gt;ScheduledNumberOfPayments,"",ROW()-ROW(PaymentSchedule[[#Headers],[Nº. DE PAGO]])),"")</f>
        <v/>
      </c>
      <c r="C16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6" s="13" t="str">
        <f ca="1">IF(PaymentSchedule[[#This Row],[Nº. DE PAGO]]&lt;&gt;"",ScheduledPayment,"")</f>
        <v/>
      </c>
      <c r="F16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6" s="13" t="str">
        <f ca="1">IF(PaymentSchedule[[#This Row],[Nº. DE PAGO]]&lt;&gt;"",PaymentSchedule[[#This Row],[IMPORTE TOTAL DEL PAGO]]-PaymentSchedule[[#This Row],[INTERÉS]],"")</f>
        <v/>
      </c>
      <c r="I166" s="13" t="str">
        <f ca="1">IF(PaymentSchedule[[#This Row],[Nº. DE PAGO]]&lt;&gt;"",PaymentSchedule[[#This Row],[SALDO INICIAL]]*(InterestRate/PaymentsPerYear),"")</f>
        <v/>
      </c>
      <c r="J16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6" s="13" t="str">
        <f ca="1">IF(PaymentSchedule[[#This Row],[Nº. DE PAGO]]&lt;&gt;"",SUM(INDEX(PaymentSchedule[INTERÉS],1,1):PaymentSchedule[[#This Row],[INTERÉS]]),"")</f>
        <v/>
      </c>
    </row>
    <row r="167" spans="2:11" x14ac:dyDescent="0.2">
      <c r="B167" s="9" t="str">
        <f ca="1">IF(LoanIsGood,IF(ROW()-ROW(PaymentSchedule[[#Headers],[Nº. DE PAGO]])&gt;ScheduledNumberOfPayments,"",ROW()-ROW(PaymentSchedule[[#Headers],[Nº. DE PAGO]])),"")</f>
        <v/>
      </c>
      <c r="C16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7" s="13" t="str">
        <f ca="1">IF(PaymentSchedule[[#This Row],[Nº. DE PAGO]]&lt;&gt;"",ScheduledPayment,"")</f>
        <v/>
      </c>
      <c r="F16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7" s="13" t="str">
        <f ca="1">IF(PaymentSchedule[[#This Row],[Nº. DE PAGO]]&lt;&gt;"",PaymentSchedule[[#This Row],[IMPORTE TOTAL DEL PAGO]]-PaymentSchedule[[#This Row],[INTERÉS]],"")</f>
        <v/>
      </c>
      <c r="I167" s="13" t="str">
        <f ca="1">IF(PaymentSchedule[[#This Row],[Nº. DE PAGO]]&lt;&gt;"",PaymentSchedule[[#This Row],[SALDO INICIAL]]*(InterestRate/PaymentsPerYear),"")</f>
        <v/>
      </c>
      <c r="J16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7" s="13" t="str">
        <f ca="1">IF(PaymentSchedule[[#This Row],[Nº. DE PAGO]]&lt;&gt;"",SUM(INDEX(PaymentSchedule[INTERÉS],1,1):PaymentSchedule[[#This Row],[INTERÉS]]),"")</f>
        <v/>
      </c>
    </row>
    <row r="168" spans="2:11" x14ac:dyDescent="0.2">
      <c r="B168" s="9" t="str">
        <f ca="1">IF(LoanIsGood,IF(ROW()-ROW(PaymentSchedule[[#Headers],[Nº. DE PAGO]])&gt;ScheduledNumberOfPayments,"",ROW()-ROW(PaymentSchedule[[#Headers],[Nº. DE PAGO]])),"")</f>
        <v/>
      </c>
      <c r="C16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8" s="13" t="str">
        <f ca="1">IF(PaymentSchedule[[#This Row],[Nº. DE PAGO]]&lt;&gt;"",ScheduledPayment,"")</f>
        <v/>
      </c>
      <c r="F16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8" s="13" t="str">
        <f ca="1">IF(PaymentSchedule[[#This Row],[Nº. DE PAGO]]&lt;&gt;"",PaymentSchedule[[#This Row],[IMPORTE TOTAL DEL PAGO]]-PaymentSchedule[[#This Row],[INTERÉS]],"")</f>
        <v/>
      </c>
      <c r="I168" s="13" t="str">
        <f ca="1">IF(PaymentSchedule[[#This Row],[Nº. DE PAGO]]&lt;&gt;"",PaymentSchedule[[#This Row],[SALDO INICIAL]]*(InterestRate/PaymentsPerYear),"")</f>
        <v/>
      </c>
      <c r="J16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8" s="13" t="str">
        <f ca="1">IF(PaymentSchedule[[#This Row],[Nº. DE PAGO]]&lt;&gt;"",SUM(INDEX(PaymentSchedule[INTERÉS],1,1):PaymentSchedule[[#This Row],[INTERÉS]]),"")</f>
        <v/>
      </c>
    </row>
    <row r="169" spans="2:11" x14ac:dyDescent="0.2">
      <c r="B169" s="9" t="str">
        <f ca="1">IF(LoanIsGood,IF(ROW()-ROW(PaymentSchedule[[#Headers],[Nº. DE PAGO]])&gt;ScheduledNumberOfPayments,"",ROW()-ROW(PaymentSchedule[[#Headers],[Nº. DE PAGO]])),"")</f>
        <v/>
      </c>
      <c r="C16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6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69" s="13" t="str">
        <f ca="1">IF(PaymentSchedule[[#This Row],[Nº. DE PAGO]]&lt;&gt;"",ScheduledPayment,"")</f>
        <v/>
      </c>
      <c r="F16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6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69" s="13" t="str">
        <f ca="1">IF(PaymentSchedule[[#This Row],[Nº. DE PAGO]]&lt;&gt;"",PaymentSchedule[[#This Row],[IMPORTE TOTAL DEL PAGO]]-PaymentSchedule[[#This Row],[INTERÉS]],"")</f>
        <v/>
      </c>
      <c r="I169" s="13" t="str">
        <f ca="1">IF(PaymentSchedule[[#This Row],[Nº. DE PAGO]]&lt;&gt;"",PaymentSchedule[[#This Row],[SALDO INICIAL]]*(InterestRate/PaymentsPerYear),"")</f>
        <v/>
      </c>
      <c r="J16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69" s="13" t="str">
        <f ca="1">IF(PaymentSchedule[[#This Row],[Nº. DE PAGO]]&lt;&gt;"",SUM(INDEX(PaymentSchedule[INTERÉS],1,1):PaymentSchedule[[#This Row],[INTERÉS]]),"")</f>
        <v/>
      </c>
    </row>
    <row r="170" spans="2:11" x14ac:dyDescent="0.2">
      <c r="B170" s="9" t="str">
        <f ca="1">IF(LoanIsGood,IF(ROW()-ROW(PaymentSchedule[[#Headers],[Nº. DE PAGO]])&gt;ScheduledNumberOfPayments,"",ROW()-ROW(PaymentSchedule[[#Headers],[Nº. DE PAGO]])),"")</f>
        <v/>
      </c>
      <c r="C17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0" s="13" t="str">
        <f ca="1">IF(PaymentSchedule[[#This Row],[Nº. DE PAGO]]&lt;&gt;"",ScheduledPayment,"")</f>
        <v/>
      </c>
      <c r="F17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0" s="13" t="str">
        <f ca="1">IF(PaymentSchedule[[#This Row],[Nº. DE PAGO]]&lt;&gt;"",PaymentSchedule[[#This Row],[IMPORTE TOTAL DEL PAGO]]-PaymentSchedule[[#This Row],[INTERÉS]],"")</f>
        <v/>
      </c>
      <c r="I170" s="13" t="str">
        <f ca="1">IF(PaymentSchedule[[#This Row],[Nº. DE PAGO]]&lt;&gt;"",PaymentSchedule[[#This Row],[SALDO INICIAL]]*(InterestRate/PaymentsPerYear),"")</f>
        <v/>
      </c>
      <c r="J17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0" s="13" t="str">
        <f ca="1">IF(PaymentSchedule[[#This Row],[Nº. DE PAGO]]&lt;&gt;"",SUM(INDEX(PaymentSchedule[INTERÉS],1,1):PaymentSchedule[[#This Row],[INTERÉS]]),"")</f>
        <v/>
      </c>
    </row>
    <row r="171" spans="2:11" x14ac:dyDescent="0.2">
      <c r="B171" s="9" t="str">
        <f ca="1">IF(LoanIsGood,IF(ROW()-ROW(PaymentSchedule[[#Headers],[Nº. DE PAGO]])&gt;ScheduledNumberOfPayments,"",ROW()-ROW(PaymentSchedule[[#Headers],[Nº. DE PAGO]])),"")</f>
        <v/>
      </c>
      <c r="C17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1" s="13" t="str">
        <f ca="1">IF(PaymentSchedule[[#This Row],[Nº. DE PAGO]]&lt;&gt;"",ScheduledPayment,"")</f>
        <v/>
      </c>
      <c r="F17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1" s="13" t="str">
        <f ca="1">IF(PaymentSchedule[[#This Row],[Nº. DE PAGO]]&lt;&gt;"",PaymentSchedule[[#This Row],[IMPORTE TOTAL DEL PAGO]]-PaymentSchedule[[#This Row],[INTERÉS]],"")</f>
        <v/>
      </c>
      <c r="I171" s="13" t="str">
        <f ca="1">IF(PaymentSchedule[[#This Row],[Nº. DE PAGO]]&lt;&gt;"",PaymentSchedule[[#This Row],[SALDO INICIAL]]*(InterestRate/PaymentsPerYear),"")</f>
        <v/>
      </c>
      <c r="J17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1" s="13" t="str">
        <f ca="1">IF(PaymentSchedule[[#This Row],[Nº. DE PAGO]]&lt;&gt;"",SUM(INDEX(PaymentSchedule[INTERÉS],1,1):PaymentSchedule[[#This Row],[INTERÉS]]),"")</f>
        <v/>
      </c>
    </row>
    <row r="172" spans="2:11" x14ac:dyDescent="0.2">
      <c r="B172" s="9" t="str">
        <f ca="1">IF(LoanIsGood,IF(ROW()-ROW(PaymentSchedule[[#Headers],[Nº. DE PAGO]])&gt;ScheduledNumberOfPayments,"",ROW()-ROW(PaymentSchedule[[#Headers],[Nº. DE PAGO]])),"")</f>
        <v/>
      </c>
      <c r="C17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2" s="13" t="str">
        <f ca="1">IF(PaymentSchedule[[#This Row],[Nº. DE PAGO]]&lt;&gt;"",ScheduledPayment,"")</f>
        <v/>
      </c>
      <c r="F17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2" s="13" t="str">
        <f ca="1">IF(PaymentSchedule[[#This Row],[Nº. DE PAGO]]&lt;&gt;"",PaymentSchedule[[#This Row],[IMPORTE TOTAL DEL PAGO]]-PaymentSchedule[[#This Row],[INTERÉS]],"")</f>
        <v/>
      </c>
      <c r="I172" s="13" t="str">
        <f ca="1">IF(PaymentSchedule[[#This Row],[Nº. DE PAGO]]&lt;&gt;"",PaymentSchedule[[#This Row],[SALDO INICIAL]]*(InterestRate/PaymentsPerYear),"")</f>
        <v/>
      </c>
      <c r="J17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2" s="13" t="str">
        <f ca="1">IF(PaymentSchedule[[#This Row],[Nº. DE PAGO]]&lt;&gt;"",SUM(INDEX(PaymentSchedule[INTERÉS],1,1):PaymentSchedule[[#This Row],[INTERÉS]]),"")</f>
        <v/>
      </c>
    </row>
    <row r="173" spans="2:11" x14ac:dyDescent="0.2">
      <c r="B173" s="9" t="str">
        <f ca="1">IF(LoanIsGood,IF(ROW()-ROW(PaymentSchedule[[#Headers],[Nº. DE PAGO]])&gt;ScheduledNumberOfPayments,"",ROW()-ROW(PaymentSchedule[[#Headers],[Nº. DE PAGO]])),"")</f>
        <v/>
      </c>
      <c r="C17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3" s="13" t="str">
        <f ca="1">IF(PaymentSchedule[[#This Row],[Nº. DE PAGO]]&lt;&gt;"",ScheduledPayment,"")</f>
        <v/>
      </c>
      <c r="F17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3" s="13" t="str">
        <f ca="1">IF(PaymentSchedule[[#This Row],[Nº. DE PAGO]]&lt;&gt;"",PaymentSchedule[[#This Row],[IMPORTE TOTAL DEL PAGO]]-PaymentSchedule[[#This Row],[INTERÉS]],"")</f>
        <v/>
      </c>
      <c r="I173" s="13" t="str">
        <f ca="1">IF(PaymentSchedule[[#This Row],[Nº. DE PAGO]]&lt;&gt;"",PaymentSchedule[[#This Row],[SALDO INICIAL]]*(InterestRate/PaymentsPerYear),"")</f>
        <v/>
      </c>
      <c r="J17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3" s="13" t="str">
        <f ca="1">IF(PaymentSchedule[[#This Row],[Nº. DE PAGO]]&lt;&gt;"",SUM(INDEX(PaymentSchedule[INTERÉS],1,1):PaymentSchedule[[#This Row],[INTERÉS]]),"")</f>
        <v/>
      </c>
    </row>
    <row r="174" spans="2:11" x14ac:dyDescent="0.2">
      <c r="B174" s="9" t="str">
        <f ca="1">IF(LoanIsGood,IF(ROW()-ROW(PaymentSchedule[[#Headers],[Nº. DE PAGO]])&gt;ScheduledNumberOfPayments,"",ROW()-ROW(PaymentSchedule[[#Headers],[Nº. DE PAGO]])),"")</f>
        <v/>
      </c>
      <c r="C17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4" s="13" t="str">
        <f ca="1">IF(PaymentSchedule[[#This Row],[Nº. DE PAGO]]&lt;&gt;"",ScheduledPayment,"")</f>
        <v/>
      </c>
      <c r="F17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4" s="13" t="str">
        <f ca="1">IF(PaymentSchedule[[#This Row],[Nº. DE PAGO]]&lt;&gt;"",PaymentSchedule[[#This Row],[IMPORTE TOTAL DEL PAGO]]-PaymentSchedule[[#This Row],[INTERÉS]],"")</f>
        <v/>
      </c>
      <c r="I174" s="13" t="str">
        <f ca="1">IF(PaymentSchedule[[#This Row],[Nº. DE PAGO]]&lt;&gt;"",PaymentSchedule[[#This Row],[SALDO INICIAL]]*(InterestRate/PaymentsPerYear),"")</f>
        <v/>
      </c>
      <c r="J17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4" s="13" t="str">
        <f ca="1">IF(PaymentSchedule[[#This Row],[Nº. DE PAGO]]&lt;&gt;"",SUM(INDEX(PaymentSchedule[INTERÉS],1,1):PaymentSchedule[[#This Row],[INTERÉS]]),"")</f>
        <v/>
      </c>
    </row>
    <row r="175" spans="2:11" x14ac:dyDescent="0.2">
      <c r="B175" s="9" t="str">
        <f ca="1">IF(LoanIsGood,IF(ROW()-ROW(PaymentSchedule[[#Headers],[Nº. DE PAGO]])&gt;ScheduledNumberOfPayments,"",ROW()-ROW(PaymentSchedule[[#Headers],[Nº. DE PAGO]])),"")</f>
        <v/>
      </c>
      <c r="C17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5" s="13" t="str">
        <f ca="1">IF(PaymentSchedule[[#This Row],[Nº. DE PAGO]]&lt;&gt;"",ScheduledPayment,"")</f>
        <v/>
      </c>
      <c r="F17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5" s="13" t="str">
        <f ca="1">IF(PaymentSchedule[[#This Row],[Nº. DE PAGO]]&lt;&gt;"",PaymentSchedule[[#This Row],[IMPORTE TOTAL DEL PAGO]]-PaymentSchedule[[#This Row],[INTERÉS]],"")</f>
        <v/>
      </c>
      <c r="I175" s="13" t="str">
        <f ca="1">IF(PaymentSchedule[[#This Row],[Nº. DE PAGO]]&lt;&gt;"",PaymentSchedule[[#This Row],[SALDO INICIAL]]*(InterestRate/PaymentsPerYear),"")</f>
        <v/>
      </c>
      <c r="J17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5" s="13" t="str">
        <f ca="1">IF(PaymentSchedule[[#This Row],[Nº. DE PAGO]]&lt;&gt;"",SUM(INDEX(PaymentSchedule[INTERÉS],1,1):PaymentSchedule[[#This Row],[INTERÉS]]),"")</f>
        <v/>
      </c>
    </row>
    <row r="176" spans="2:11" x14ac:dyDescent="0.2">
      <c r="B176" s="9" t="str">
        <f ca="1">IF(LoanIsGood,IF(ROW()-ROW(PaymentSchedule[[#Headers],[Nº. DE PAGO]])&gt;ScheduledNumberOfPayments,"",ROW()-ROW(PaymentSchedule[[#Headers],[Nº. DE PAGO]])),"")</f>
        <v/>
      </c>
      <c r="C17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6" s="13" t="str">
        <f ca="1">IF(PaymentSchedule[[#This Row],[Nº. DE PAGO]]&lt;&gt;"",ScheduledPayment,"")</f>
        <v/>
      </c>
      <c r="F17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6" s="13" t="str">
        <f ca="1">IF(PaymentSchedule[[#This Row],[Nº. DE PAGO]]&lt;&gt;"",PaymentSchedule[[#This Row],[IMPORTE TOTAL DEL PAGO]]-PaymentSchedule[[#This Row],[INTERÉS]],"")</f>
        <v/>
      </c>
      <c r="I176" s="13" t="str">
        <f ca="1">IF(PaymentSchedule[[#This Row],[Nº. DE PAGO]]&lt;&gt;"",PaymentSchedule[[#This Row],[SALDO INICIAL]]*(InterestRate/PaymentsPerYear),"")</f>
        <v/>
      </c>
      <c r="J17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6" s="13" t="str">
        <f ca="1">IF(PaymentSchedule[[#This Row],[Nº. DE PAGO]]&lt;&gt;"",SUM(INDEX(PaymentSchedule[INTERÉS],1,1):PaymentSchedule[[#This Row],[INTERÉS]]),"")</f>
        <v/>
      </c>
    </row>
    <row r="177" spans="2:11" x14ac:dyDescent="0.2">
      <c r="B177" s="9" t="str">
        <f ca="1">IF(LoanIsGood,IF(ROW()-ROW(PaymentSchedule[[#Headers],[Nº. DE PAGO]])&gt;ScheduledNumberOfPayments,"",ROW()-ROW(PaymentSchedule[[#Headers],[Nº. DE PAGO]])),"")</f>
        <v/>
      </c>
      <c r="C17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7" s="13" t="str">
        <f ca="1">IF(PaymentSchedule[[#This Row],[Nº. DE PAGO]]&lt;&gt;"",ScheduledPayment,"")</f>
        <v/>
      </c>
      <c r="F17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7" s="13" t="str">
        <f ca="1">IF(PaymentSchedule[[#This Row],[Nº. DE PAGO]]&lt;&gt;"",PaymentSchedule[[#This Row],[IMPORTE TOTAL DEL PAGO]]-PaymentSchedule[[#This Row],[INTERÉS]],"")</f>
        <v/>
      </c>
      <c r="I177" s="13" t="str">
        <f ca="1">IF(PaymentSchedule[[#This Row],[Nº. DE PAGO]]&lt;&gt;"",PaymentSchedule[[#This Row],[SALDO INICIAL]]*(InterestRate/PaymentsPerYear),"")</f>
        <v/>
      </c>
      <c r="J17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7" s="13" t="str">
        <f ca="1">IF(PaymentSchedule[[#This Row],[Nº. DE PAGO]]&lt;&gt;"",SUM(INDEX(PaymentSchedule[INTERÉS],1,1):PaymentSchedule[[#This Row],[INTERÉS]]),"")</f>
        <v/>
      </c>
    </row>
    <row r="178" spans="2:11" x14ac:dyDescent="0.2">
      <c r="B178" s="9" t="str">
        <f ca="1">IF(LoanIsGood,IF(ROW()-ROW(PaymentSchedule[[#Headers],[Nº. DE PAGO]])&gt;ScheduledNumberOfPayments,"",ROW()-ROW(PaymentSchedule[[#Headers],[Nº. DE PAGO]])),"")</f>
        <v/>
      </c>
      <c r="C17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8" s="13" t="str">
        <f ca="1">IF(PaymentSchedule[[#This Row],[Nº. DE PAGO]]&lt;&gt;"",ScheduledPayment,"")</f>
        <v/>
      </c>
      <c r="F17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8" s="13" t="str">
        <f ca="1">IF(PaymentSchedule[[#This Row],[Nº. DE PAGO]]&lt;&gt;"",PaymentSchedule[[#This Row],[IMPORTE TOTAL DEL PAGO]]-PaymentSchedule[[#This Row],[INTERÉS]],"")</f>
        <v/>
      </c>
      <c r="I178" s="13" t="str">
        <f ca="1">IF(PaymentSchedule[[#This Row],[Nº. DE PAGO]]&lt;&gt;"",PaymentSchedule[[#This Row],[SALDO INICIAL]]*(InterestRate/PaymentsPerYear),"")</f>
        <v/>
      </c>
      <c r="J17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8" s="13" t="str">
        <f ca="1">IF(PaymentSchedule[[#This Row],[Nº. DE PAGO]]&lt;&gt;"",SUM(INDEX(PaymentSchedule[INTERÉS],1,1):PaymentSchedule[[#This Row],[INTERÉS]]),"")</f>
        <v/>
      </c>
    </row>
    <row r="179" spans="2:11" x14ac:dyDescent="0.2">
      <c r="B179" s="9" t="str">
        <f ca="1">IF(LoanIsGood,IF(ROW()-ROW(PaymentSchedule[[#Headers],[Nº. DE PAGO]])&gt;ScheduledNumberOfPayments,"",ROW()-ROW(PaymentSchedule[[#Headers],[Nº. DE PAGO]])),"")</f>
        <v/>
      </c>
      <c r="C17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7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79" s="13" t="str">
        <f ca="1">IF(PaymentSchedule[[#This Row],[Nº. DE PAGO]]&lt;&gt;"",ScheduledPayment,"")</f>
        <v/>
      </c>
      <c r="F17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7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79" s="13" t="str">
        <f ca="1">IF(PaymentSchedule[[#This Row],[Nº. DE PAGO]]&lt;&gt;"",PaymentSchedule[[#This Row],[IMPORTE TOTAL DEL PAGO]]-PaymentSchedule[[#This Row],[INTERÉS]],"")</f>
        <v/>
      </c>
      <c r="I179" s="13" t="str">
        <f ca="1">IF(PaymentSchedule[[#This Row],[Nº. DE PAGO]]&lt;&gt;"",PaymentSchedule[[#This Row],[SALDO INICIAL]]*(InterestRate/PaymentsPerYear),"")</f>
        <v/>
      </c>
      <c r="J17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79" s="13" t="str">
        <f ca="1">IF(PaymentSchedule[[#This Row],[Nº. DE PAGO]]&lt;&gt;"",SUM(INDEX(PaymentSchedule[INTERÉS],1,1):PaymentSchedule[[#This Row],[INTERÉS]]),"")</f>
        <v/>
      </c>
    </row>
    <row r="180" spans="2:11" x14ac:dyDescent="0.2">
      <c r="B180" s="9" t="str">
        <f ca="1">IF(LoanIsGood,IF(ROW()-ROW(PaymentSchedule[[#Headers],[Nº. DE PAGO]])&gt;ScheduledNumberOfPayments,"",ROW()-ROW(PaymentSchedule[[#Headers],[Nº. DE PAGO]])),"")</f>
        <v/>
      </c>
      <c r="C18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0" s="13" t="str">
        <f ca="1">IF(PaymentSchedule[[#This Row],[Nº. DE PAGO]]&lt;&gt;"",ScheduledPayment,"")</f>
        <v/>
      </c>
      <c r="F18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0" s="13" t="str">
        <f ca="1">IF(PaymentSchedule[[#This Row],[Nº. DE PAGO]]&lt;&gt;"",PaymentSchedule[[#This Row],[IMPORTE TOTAL DEL PAGO]]-PaymentSchedule[[#This Row],[INTERÉS]],"")</f>
        <v/>
      </c>
      <c r="I180" s="13" t="str">
        <f ca="1">IF(PaymentSchedule[[#This Row],[Nº. DE PAGO]]&lt;&gt;"",PaymentSchedule[[#This Row],[SALDO INICIAL]]*(InterestRate/PaymentsPerYear),"")</f>
        <v/>
      </c>
      <c r="J18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0" s="13" t="str">
        <f ca="1">IF(PaymentSchedule[[#This Row],[Nº. DE PAGO]]&lt;&gt;"",SUM(INDEX(PaymentSchedule[INTERÉS],1,1):PaymentSchedule[[#This Row],[INTERÉS]]),"")</f>
        <v/>
      </c>
    </row>
    <row r="181" spans="2:11" x14ac:dyDescent="0.2">
      <c r="B181" s="9" t="str">
        <f ca="1">IF(LoanIsGood,IF(ROW()-ROW(PaymentSchedule[[#Headers],[Nº. DE PAGO]])&gt;ScheduledNumberOfPayments,"",ROW()-ROW(PaymentSchedule[[#Headers],[Nº. DE PAGO]])),"")</f>
        <v/>
      </c>
      <c r="C18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1" s="13" t="str">
        <f ca="1">IF(PaymentSchedule[[#This Row],[Nº. DE PAGO]]&lt;&gt;"",ScheduledPayment,"")</f>
        <v/>
      </c>
      <c r="F18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1" s="13" t="str">
        <f ca="1">IF(PaymentSchedule[[#This Row],[Nº. DE PAGO]]&lt;&gt;"",PaymentSchedule[[#This Row],[IMPORTE TOTAL DEL PAGO]]-PaymentSchedule[[#This Row],[INTERÉS]],"")</f>
        <v/>
      </c>
      <c r="I181" s="13" t="str">
        <f ca="1">IF(PaymentSchedule[[#This Row],[Nº. DE PAGO]]&lt;&gt;"",PaymentSchedule[[#This Row],[SALDO INICIAL]]*(InterestRate/PaymentsPerYear),"")</f>
        <v/>
      </c>
      <c r="J18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1" s="13" t="str">
        <f ca="1">IF(PaymentSchedule[[#This Row],[Nº. DE PAGO]]&lt;&gt;"",SUM(INDEX(PaymentSchedule[INTERÉS],1,1):PaymentSchedule[[#This Row],[INTERÉS]]),"")</f>
        <v/>
      </c>
    </row>
    <row r="182" spans="2:11" x14ac:dyDescent="0.2">
      <c r="B182" s="9" t="str">
        <f ca="1">IF(LoanIsGood,IF(ROW()-ROW(PaymentSchedule[[#Headers],[Nº. DE PAGO]])&gt;ScheduledNumberOfPayments,"",ROW()-ROW(PaymentSchedule[[#Headers],[Nº. DE PAGO]])),"")</f>
        <v/>
      </c>
      <c r="C18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2" s="13" t="str">
        <f ca="1">IF(PaymentSchedule[[#This Row],[Nº. DE PAGO]]&lt;&gt;"",ScheduledPayment,"")</f>
        <v/>
      </c>
      <c r="F18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2" s="13" t="str">
        <f ca="1">IF(PaymentSchedule[[#This Row],[Nº. DE PAGO]]&lt;&gt;"",PaymentSchedule[[#This Row],[IMPORTE TOTAL DEL PAGO]]-PaymentSchedule[[#This Row],[INTERÉS]],"")</f>
        <v/>
      </c>
      <c r="I182" s="13" t="str">
        <f ca="1">IF(PaymentSchedule[[#This Row],[Nº. DE PAGO]]&lt;&gt;"",PaymentSchedule[[#This Row],[SALDO INICIAL]]*(InterestRate/PaymentsPerYear),"")</f>
        <v/>
      </c>
      <c r="J18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2" s="13" t="str">
        <f ca="1">IF(PaymentSchedule[[#This Row],[Nº. DE PAGO]]&lt;&gt;"",SUM(INDEX(PaymentSchedule[INTERÉS],1,1):PaymentSchedule[[#This Row],[INTERÉS]]),"")</f>
        <v/>
      </c>
    </row>
    <row r="183" spans="2:11" x14ac:dyDescent="0.2">
      <c r="B183" s="9" t="str">
        <f ca="1">IF(LoanIsGood,IF(ROW()-ROW(PaymentSchedule[[#Headers],[Nº. DE PAGO]])&gt;ScheduledNumberOfPayments,"",ROW()-ROW(PaymentSchedule[[#Headers],[Nº. DE PAGO]])),"")</f>
        <v/>
      </c>
      <c r="C18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3" s="13" t="str">
        <f ca="1">IF(PaymentSchedule[[#This Row],[Nº. DE PAGO]]&lt;&gt;"",ScheduledPayment,"")</f>
        <v/>
      </c>
      <c r="F18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3" s="13" t="str">
        <f ca="1">IF(PaymentSchedule[[#This Row],[Nº. DE PAGO]]&lt;&gt;"",PaymentSchedule[[#This Row],[IMPORTE TOTAL DEL PAGO]]-PaymentSchedule[[#This Row],[INTERÉS]],"")</f>
        <v/>
      </c>
      <c r="I183" s="13" t="str">
        <f ca="1">IF(PaymentSchedule[[#This Row],[Nº. DE PAGO]]&lt;&gt;"",PaymentSchedule[[#This Row],[SALDO INICIAL]]*(InterestRate/PaymentsPerYear),"")</f>
        <v/>
      </c>
      <c r="J18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3" s="13" t="str">
        <f ca="1">IF(PaymentSchedule[[#This Row],[Nº. DE PAGO]]&lt;&gt;"",SUM(INDEX(PaymentSchedule[INTERÉS],1,1):PaymentSchedule[[#This Row],[INTERÉS]]),"")</f>
        <v/>
      </c>
    </row>
    <row r="184" spans="2:11" x14ac:dyDescent="0.2">
      <c r="B184" s="9" t="str">
        <f ca="1">IF(LoanIsGood,IF(ROW()-ROW(PaymentSchedule[[#Headers],[Nº. DE PAGO]])&gt;ScheduledNumberOfPayments,"",ROW()-ROW(PaymentSchedule[[#Headers],[Nº. DE PAGO]])),"")</f>
        <v/>
      </c>
      <c r="C18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4" s="13" t="str">
        <f ca="1">IF(PaymentSchedule[[#This Row],[Nº. DE PAGO]]&lt;&gt;"",ScheduledPayment,"")</f>
        <v/>
      </c>
      <c r="F18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4" s="13" t="str">
        <f ca="1">IF(PaymentSchedule[[#This Row],[Nº. DE PAGO]]&lt;&gt;"",PaymentSchedule[[#This Row],[IMPORTE TOTAL DEL PAGO]]-PaymentSchedule[[#This Row],[INTERÉS]],"")</f>
        <v/>
      </c>
      <c r="I184" s="13" t="str">
        <f ca="1">IF(PaymentSchedule[[#This Row],[Nº. DE PAGO]]&lt;&gt;"",PaymentSchedule[[#This Row],[SALDO INICIAL]]*(InterestRate/PaymentsPerYear),"")</f>
        <v/>
      </c>
      <c r="J18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4" s="13" t="str">
        <f ca="1">IF(PaymentSchedule[[#This Row],[Nº. DE PAGO]]&lt;&gt;"",SUM(INDEX(PaymentSchedule[INTERÉS],1,1):PaymentSchedule[[#This Row],[INTERÉS]]),"")</f>
        <v/>
      </c>
    </row>
    <row r="185" spans="2:11" x14ac:dyDescent="0.2">
      <c r="B185" s="9" t="str">
        <f ca="1">IF(LoanIsGood,IF(ROW()-ROW(PaymentSchedule[[#Headers],[Nº. DE PAGO]])&gt;ScheduledNumberOfPayments,"",ROW()-ROW(PaymentSchedule[[#Headers],[Nº. DE PAGO]])),"")</f>
        <v/>
      </c>
      <c r="C18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5" s="13" t="str">
        <f ca="1">IF(PaymentSchedule[[#This Row],[Nº. DE PAGO]]&lt;&gt;"",ScheduledPayment,"")</f>
        <v/>
      </c>
      <c r="F18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5" s="13" t="str">
        <f ca="1">IF(PaymentSchedule[[#This Row],[Nº. DE PAGO]]&lt;&gt;"",PaymentSchedule[[#This Row],[IMPORTE TOTAL DEL PAGO]]-PaymentSchedule[[#This Row],[INTERÉS]],"")</f>
        <v/>
      </c>
      <c r="I185" s="13" t="str">
        <f ca="1">IF(PaymentSchedule[[#This Row],[Nº. DE PAGO]]&lt;&gt;"",PaymentSchedule[[#This Row],[SALDO INICIAL]]*(InterestRate/PaymentsPerYear),"")</f>
        <v/>
      </c>
      <c r="J18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5" s="13" t="str">
        <f ca="1">IF(PaymentSchedule[[#This Row],[Nº. DE PAGO]]&lt;&gt;"",SUM(INDEX(PaymentSchedule[INTERÉS],1,1):PaymentSchedule[[#This Row],[INTERÉS]]),"")</f>
        <v/>
      </c>
    </row>
    <row r="186" spans="2:11" x14ac:dyDescent="0.2">
      <c r="B186" s="9" t="str">
        <f ca="1">IF(LoanIsGood,IF(ROW()-ROW(PaymentSchedule[[#Headers],[Nº. DE PAGO]])&gt;ScheduledNumberOfPayments,"",ROW()-ROW(PaymentSchedule[[#Headers],[Nº. DE PAGO]])),"")</f>
        <v/>
      </c>
      <c r="C18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6" s="13" t="str">
        <f ca="1">IF(PaymentSchedule[[#This Row],[Nº. DE PAGO]]&lt;&gt;"",ScheduledPayment,"")</f>
        <v/>
      </c>
      <c r="F18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6" s="13" t="str">
        <f ca="1">IF(PaymentSchedule[[#This Row],[Nº. DE PAGO]]&lt;&gt;"",PaymentSchedule[[#This Row],[IMPORTE TOTAL DEL PAGO]]-PaymentSchedule[[#This Row],[INTERÉS]],"")</f>
        <v/>
      </c>
      <c r="I186" s="13" t="str">
        <f ca="1">IF(PaymentSchedule[[#This Row],[Nº. DE PAGO]]&lt;&gt;"",PaymentSchedule[[#This Row],[SALDO INICIAL]]*(InterestRate/PaymentsPerYear),"")</f>
        <v/>
      </c>
      <c r="J18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6" s="13" t="str">
        <f ca="1">IF(PaymentSchedule[[#This Row],[Nº. DE PAGO]]&lt;&gt;"",SUM(INDEX(PaymentSchedule[INTERÉS],1,1):PaymentSchedule[[#This Row],[INTERÉS]]),"")</f>
        <v/>
      </c>
    </row>
    <row r="187" spans="2:11" x14ac:dyDescent="0.2">
      <c r="B187" s="9" t="str">
        <f ca="1">IF(LoanIsGood,IF(ROW()-ROW(PaymentSchedule[[#Headers],[Nº. DE PAGO]])&gt;ScheduledNumberOfPayments,"",ROW()-ROW(PaymentSchedule[[#Headers],[Nº. DE PAGO]])),"")</f>
        <v/>
      </c>
      <c r="C18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7" s="13" t="str">
        <f ca="1">IF(PaymentSchedule[[#This Row],[Nº. DE PAGO]]&lt;&gt;"",ScheduledPayment,"")</f>
        <v/>
      </c>
      <c r="F18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7" s="13" t="str">
        <f ca="1">IF(PaymentSchedule[[#This Row],[Nº. DE PAGO]]&lt;&gt;"",PaymentSchedule[[#This Row],[IMPORTE TOTAL DEL PAGO]]-PaymentSchedule[[#This Row],[INTERÉS]],"")</f>
        <v/>
      </c>
      <c r="I187" s="13" t="str">
        <f ca="1">IF(PaymentSchedule[[#This Row],[Nº. DE PAGO]]&lt;&gt;"",PaymentSchedule[[#This Row],[SALDO INICIAL]]*(InterestRate/PaymentsPerYear),"")</f>
        <v/>
      </c>
      <c r="J18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7" s="13" t="str">
        <f ca="1">IF(PaymentSchedule[[#This Row],[Nº. DE PAGO]]&lt;&gt;"",SUM(INDEX(PaymentSchedule[INTERÉS],1,1):PaymentSchedule[[#This Row],[INTERÉS]]),"")</f>
        <v/>
      </c>
    </row>
    <row r="188" spans="2:11" x14ac:dyDescent="0.2">
      <c r="B188" s="9" t="str">
        <f ca="1">IF(LoanIsGood,IF(ROW()-ROW(PaymentSchedule[[#Headers],[Nº. DE PAGO]])&gt;ScheduledNumberOfPayments,"",ROW()-ROW(PaymentSchedule[[#Headers],[Nº. DE PAGO]])),"")</f>
        <v/>
      </c>
      <c r="C18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8" s="13" t="str">
        <f ca="1">IF(PaymentSchedule[[#This Row],[Nº. DE PAGO]]&lt;&gt;"",ScheduledPayment,"")</f>
        <v/>
      </c>
      <c r="F18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8" s="13" t="str">
        <f ca="1">IF(PaymentSchedule[[#This Row],[Nº. DE PAGO]]&lt;&gt;"",PaymentSchedule[[#This Row],[IMPORTE TOTAL DEL PAGO]]-PaymentSchedule[[#This Row],[INTERÉS]],"")</f>
        <v/>
      </c>
      <c r="I188" s="13" t="str">
        <f ca="1">IF(PaymentSchedule[[#This Row],[Nº. DE PAGO]]&lt;&gt;"",PaymentSchedule[[#This Row],[SALDO INICIAL]]*(InterestRate/PaymentsPerYear),"")</f>
        <v/>
      </c>
      <c r="J18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8" s="13" t="str">
        <f ca="1">IF(PaymentSchedule[[#This Row],[Nº. DE PAGO]]&lt;&gt;"",SUM(INDEX(PaymentSchedule[INTERÉS],1,1):PaymentSchedule[[#This Row],[INTERÉS]]),"")</f>
        <v/>
      </c>
    </row>
    <row r="189" spans="2:11" x14ac:dyDescent="0.2">
      <c r="B189" s="9" t="str">
        <f ca="1">IF(LoanIsGood,IF(ROW()-ROW(PaymentSchedule[[#Headers],[Nº. DE PAGO]])&gt;ScheduledNumberOfPayments,"",ROW()-ROW(PaymentSchedule[[#Headers],[Nº. DE PAGO]])),"")</f>
        <v/>
      </c>
      <c r="C18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8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89" s="13" t="str">
        <f ca="1">IF(PaymentSchedule[[#This Row],[Nº. DE PAGO]]&lt;&gt;"",ScheduledPayment,"")</f>
        <v/>
      </c>
      <c r="F18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8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89" s="13" t="str">
        <f ca="1">IF(PaymentSchedule[[#This Row],[Nº. DE PAGO]]&lt;&gt;"",PaymentSchedule[[#This Row],[IMPORTE TOTAL DEL PAGO]]-PaymentSchedule[[#This Row],[INTERÉS]],"")</f>
        <v/>
      </c>
      <c r="I189" s="13" t="str">
        <f ca="1">IF(PaymentSchedule[[#This Row],[Nº. DE PAGO]]&lt;&gt;"",PaymentSchedule[[#This Row],[SALDO INICIAL]]*(InterestRate/PaymentsPerYear),"")</f>
        <v/>
      </c>
      <c r="J18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89" s="13" t="str">
        <f ca="1">IF(PaymentSchedule[[#This Row],[Nº. DE PAGO]]&lt;&gt;"",SUM(INDEX(PaymentSchedule[INTERÉS],1,1):PaymentSchedule[[#This Row],[INTERÉS]]),"")</f>
        <v/>
      </c>
    </row>
    <row r="190" spans="2:11" x14ac:dyDescent="0.2">
      <c r="B190" s="9" t="str">
        <f ca="1">IF(LoanIsGood,IF(ROW()-ROW(PaymentSchedule[[#Headers],[Nº. DE PAGO]])&gt;ScheduledNumberOfPayments,"",ROW()-ROW(PaymentSchedule[[#Headers],[Nº. DE PAGO]])),"")</f>
        <v/>
      </c>
      <c r="C19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0" s="13" t="str">
        <f ca="1">IF(PaymentSchedule[[#This Row],[Nº. DE PAGO]]&lt;&gt;"",ScheduledPayment,"")</f>
        <v/>
      </c>
      <c r="F19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0" s="13" t="str">
        <f ca="1">IF(PaymentSchedule[[#This Row],[Nº. DE PAGO]]&lt;&gt;"",PaymentSchedule[[#This Row],[IMPORTE TOTAL DEL PAGO]]-PaymentSchedule[[#This Row],[INTERÉS]],"")</f>
        <v/>
      </c>
      <c r="I190" s="13" t="str">
        <f ca="1">IF(PaymentSchedule[[#This Row],[Nº. DE PAGO]]&lt;&gt;"",PaymentSchedule[[#This Row],[SALDO INICIAL]]*(InterestRate/PaymentsPerYear),"")</f>
        <v/>
      </c>
      <c r="J19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0" s="13" t="str">
        <f ca="1">IF(PaymentSchedule[[#This Row],[Nº. DE PAGO]]&lt;&gt;"",SUM(INDEX(PaymentSchedule[INTERÉS],1,1):PaymentSchedule[[#This Row],[INTERÉS]]),"")</f>
        <v/>
      </c>
    </row>
    <row r="191" spans="2:11" x14ac:dyDescent="0.2">
      <c r="B191" s="9" t="str">
        <f ca="1">IF(LoanIsGood,IF(ROW()-ROW(PaymentSchedule[[#Headers],[Nº. DE PAGO]])&gt;ScheduledNumberOfPayments,"",ROW()-ROW(PaymentSchedule[[#Headers],[Nº. DE PAGO]])),"")</f>
        <v/>
      </c>
      <c r="C19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1" s="13" t="str">
        <f ca="1">IF(PaymentSchedule[[#This Row],[Nº. DE PAGO]]&lt;&gt;"",ScheduledPayment,"")</f>
        <v/>
      </c>
      <c r="F19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1" s="13" t="str">
        <f ca="1">IF(PaymentSchedule[[#This Row],[Nº. DE PAGO]]&lt;&gt;"",PaymentSchedule[[#This Row],[IMPORTE TOTAL DEL PAGO]]-PaymentSchedule[[#This Row],[INTERÉS]],"")</f>
        <v/>
      </c>
      <c r="I191" s="13" t="str">
        <f ca="1">IF(PaymentSchedule[[#This Row],[Nº. DE PAGO]]&lt;&gt;"",PaymentSchedule[[#This Row],[SALDO INICIAL]]*(InterestRate/PaymentsPerYear),"")</f>
        <v/>
      </c>
      <c r="J19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1" s="13" t="str">
        <f ca="1">IF(PaymentSchedule[[#This Row],[Nº. DE PAGO]]&lt;&gt;"",SUM(INDEX(PaymentSchedule[INTERÉS],1,1):PaymentSchedule[[#This Row],[INTERÉS]]),"")</f>
        <v/>
      </c>
    </row>
    <row r="192" spans="2:11" x14ac:dyDescent="0.2">
      <c r="B192" s="9" t="str">
        <f ca="1">IF(LoanIsGood,IF(ROW()-ROW(PaymentSchedule[[#Headers],[Nº. DE PAGO]])&gt;ScheduledNumberOfPayments,"",ROW()-ROW(PaymentSchedule[[#Headers],[Nº. DE PAGO]])),"")</f>
        <v/>
      </c>
      <c r="C19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2" s="13" t="str">
        <f ca="1">IF(PaymentSchedule[[#This Row],[Nº. DE PAGO]]&lt;&gt;"",ScheduledPayment,"")</f>
        <v/>
      </c>
      <c r="F19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2" s="13" t="str">
        <f ca="1">IF(PaymentSchedule[[#This Row],[Nº. DE PAGO]]&lt;&gt;"",PaymentSchedule[[#This Row],[IMPORTE TOTAL DEL PAGO]]-PaymentSchedule[[#This Row],[INTERÉS]],"")</f>
        <v/>
      </c>
      <c r="I192" s="13" t="str">
        <f ca="1">IF(PaymentSchedule[[#This Row],[Nº. DE PAGO]]&lt;&gt;"",PaymentSchedule[[#This Row],[SALDO INICIAL]]*(InterestRate/PaymentsPerYear),"")</f>
        <v/>
      </c>
      <c r="J19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2" s="13" t="str">
        <f ca="1">IF(PaymentSchedule[[#This Row],[Nº. DE PAGO]]&lt;&gt;"",SUM(INDEX(PaymentSchedule[INTERÉS],1,1):PaymentSchedule[[#This Row],[INTERÉS]]),"")</f>
        <v/>
      </c>
    </row>
    <row r="193" spans="2:11" x14ac:dyDescent="0.2">
      <c r="B193" s="9" t="str">
        <f ca="1">IF(LoanIsGood,IF(ROW()-ROW(PaymentSchedule[[#Headers],[Nº. DE PAGO]])&gt;ScheduledNumberOfPayments,"",ROW()-ROW(PaymentSchedule[[#Headers],[Nº. DE PAGO]])),"")</f>
        <v/>
      </c>
      <c r="C19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3" s="13" t="str">
        <f ca="1">IF(PaymentSchedule[[#This Row],[Nº. DE PAGO]]&lt;&gt;"",ScheduledPayment,"")</f>
        <v/>
      </c>
      <c r="F19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3" s="13" t="str">
        <f ca="1">IF(PaymentSchedule[[#This Row],[Nº. DE PAGO]]&lt;&gt;"",PaymentSchedule[[#This Row],[IMPORTE TOTAL DEL PAGO]]-PaymentSchedule[[#This Row],[INTERÉS]],"")</f>
        <v/>
      </c>
      <c r="I193" s="13" t="str">
        <f ca="1">IF(PaymentSchedule[[#This Row],[Nº. DE PAGO]]&lt;&gt;"",PaymentSchedule[[#This Row],[SALDO INICIAL]]*(InterestRate/PaymentsPerYear),"")</f>
        <v/>
      </c>
      <c r="J19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3" s="13" t="str">
        <f ca="1">IF(PaymentSchedule[[#This Row],[Nº. DE PAGO]]&lt;&gt;"",SUM(INDEX(PaymentSchedule[INTERÉS],1,1):PaymentSchedule[[#This Row],[INTERÉS]]),"")</f>
        <v/>
      </c>
    </row>
    <row r="194" spans="2:11" x14ac:dyDescent="0.2">
      <c r="B194" s="9" t="str">
        <f ca="1">IF(LoanIsGood,IF(ROW()-ROW(PaymentSchedule[[#Headers],[Nº. DE PAGO]])&gt;ScheduledNumberOfPayments,"",ROW()-ROW(PaymentSchedule[[#Headers],[Nº. DE PAGO]])),"")</f>
        <v/>
      </c>
      <c r="C19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4" s="13" t="str">
        <f ca="1">IF(PaymentSchedule[[#This Row],[Nº. DE PAGO]]&lt;&gt;"",ScheduledPayment,"")</f>
        <v/>
      </c>
      <c r="F19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4" s="13" t="str">
        <f ca="1">IF(PaymentSchedule[[#This Row],[Nº. DE PAGO]]&lt;&gt;"",PaymentSchedule[[#This Row],[IMPORTE TOTAL DEL PAGO]]-PaymentSchedule[[#This Row],[INTERÉS]],"")</f>
        <v/>
      </c>
      <c r="I194" s="13" t="str">
        <f ca="1">IF(PaymentSchedule[[#This Row],[Nº. DE PAGO]]&lt;&gt;"",PaymentSchedule[[#This Row],[SALDO INICIAL]]*(InterestRate/PaymentsPerYear),"")</f>
        <v/>
      </c>
      <c r="J19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4" s="13" t="str">
        <f ca="1">IF(PaymentSchedule[[#This Row],[Nº. DE PAGO]]&lt;&gt;"",SUM(INDEX(PaymentSchedule[INTERÉS],1,1):PaymentSchedule[[#This Row],[INTERÉS]]),"")</f>
        <v/>
      </c>
    </row>
    <row r="195" spans="2:11" x14ac:dyDescent="0.2">
      <c r="B195" s="9" t="str">
        <f ca="1">IF(LoanIsGood,IF(ROW()-ROW(PaymentSchedule[[#Headers],[Nº. DE PAGO]])&gt;ScheduledNumberOfPayments,"",ROW()-ROW(PaymentSchedule[[#Headers],[Nº. DE PAGO]])),"")</f>
        <v/>
      </c>
      <c r="C19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5" s="13" t="str">
        <f ca="1">IF(PaymentSchedule[[#This Row],[Nº. DE PAGO]]&lt;&gt;"",ScheduledPayment,"")</f>
        <v/>
      </c>
      <c r="F19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5" s="13" t="str">
        <f ca="1">IF(PaymentSchedule[[#This Row],[Nº. DE PAGO]]&lt;&gt;"",PaymentSchedule[[#This Row],[IMPORTE TOTAL DEL PAGO]]-PaymentSchedule[[#This Row],[INTERÉS]],"")</f>
        <v/>
      </c>
      <c r="I195" s="13" t="str">
        <f ca="1">IF(PaymentSchedule[[#This Row],[Nº. DE PAGO]]&lt;&gt;"",PaymentSchedule[[#This Row],[SALDO INICIAL]]*(InterestRate/PaymentsPerYear),"")</f>
        <v/>
      </c>
      <c r="J19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5" s="13" t="str">
        <f ca="1">IF(PaymentSchedule[[#This Row],[Nº. DE PAGO]]&lt;&gt;"",SUM(INDEX(PaymentSchedule[INTERÉS],1,1):PaymentSchedule[[#This Row],[INTERÉS]]),"")</f>
        <v/>
      </c>
    </row>
    <row r="196" spans="2:11" x14ac:dyDescent="0.2">
      <c r="B196" s="9" t="str">
        <f ca="1">IF(LoanIsGood,IF(ROW()-ROW(PaymentSchedule[[#Headers],[Nº. DE PAGO]])&gt;ScheduledNumberOfPayments,"",ROW()-ROW(PaymentSchedule[[#Headers],[Nº. DE PAGO]])),"")</f>
        <v/>
      </c>
      <c r="C19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6" s="13" t="str">
        <f ca="1">IF(PaymentSchedule[[#This Row],[Nº. DE PAGO]]&lt;&gt;"",ScheduledPayment,"")</f>
        <v/>
      </c>
      <c r="F19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6" s="13" t="str">
        <f ca="1">IF(PaymentSchedule[[#This Row],[Nº. DE PAGO]]&lt;&gt;"",PaymentSchedule[[#This Row],[IMPORTE TOTAL DEL PAGO]]-PaymentSchedule[[#This Row],[INTERÉS]],"")</f>
        <v/>
      </c>
      <c r="I196" s="13" t="str">
        <f ca="1">IF(PaymentSchedule[[#This Row],[Nº. DE PAGO]]&lt;&gt;"",PaymentSchedule[[#This Row],[SALDO INICIAL]]*(InterestRate/PaymentsPerYear),"")</f>
        <v/>
      </c>
      <c r="J19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6" s="13" t="str">
        <f ca="1">IF(PaymentSchedule[[#This Row],[Nº. DE PAGO]]&lt;&gt;"",SUM(INDEX(PaymentSchedule[INTERÉS],1,1):PaymentSchedule[[#This Row],[INTERÉS]]),"")</f>
        <v/>
      </c>
    </row>
    <row r="197" spans="2:11" x14ac:dyDescent="0.2">
      <c r="B197" s="9" t="str">
        <f ca="1">IF(LoanIsGood,IF(ROW()-ROW(PaymentSchedule[[#Headers],[Nº. DE PAGO]])&gt;ScheduledNumberOfPayments,"",ROW()-ROW(PaymentSchedule[[#Headers],[Nº. DE PAGO]])),"")</f>
        <v/>
      </c>
      <c r="C19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7" s="13" t="str">
        <f ca="1">IF(PaymentSchedule[[#This Row],[Nº. DE PAGO]]&lt;&gt;"",ScheduledPayment,"")</f>
        <v/>
      </c>
      <c r="F19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7" s="13" t="str">
        <f ca="1">IF(PaymentSchedule[[#This Row],[Nº. DE PAGO]]&lt;&gt;"",PaymentSchedule[[#This Row],[IMPORTE TOTAL DEL PAGO]]-PaymentSchedule[[#This Row],[INTERÉS]],"")</f>
        <v/>
      </c>
      <c r="I197" s="13" t="str">
        <f ca="1">IF(PaymentSchedule[[#This Row],[Nº. DE PAGO]]&lt;&gt;"",PaymentSchedule[[#This Row],[SALDO INICIAL]]*(InterestRate/PaymentsPerYear),"")</f>
        <v/>
      </c>
      <c r="J19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7" s="13" t="str">
        <f ca="1">IF(PaymentSchedule[[#This Row],[Nº. DE PAGO]]&lt;&gt;"",SUM(INDEX(PaymentSchedule[INTERÉS],1,1):PaymentSchedule[[#This Row],[INTERÉS]]),"")</f>
        <v/>
      </c>
    </row>
    <row r="198" spans="2:11" x14ac:dyDescent="0.2">
      <c r="B198" s="9" t="str">
        <f ca="1">IF(LoanIsGood,IF(ROW()-ROW(PaymentSchedule[[#Headers],[Nº. DE PAGO]])&gt;ScheduledNumberOfPayments,"",ROW()-ROW(PaymentSchedule[[#Headers],[Nº. DE PAGO]])),"")</f>
        <v/>
      </c>
      <c r="C19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8" s="13" t="str">
        <f ca="1">IF(PaymentSchedule[[#This Row],[Nº. DE PAGO]]&lt;&gt;"",ScheduledPayment,"")</f>
        <v/>
      </c>
      <c r="F19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8" s="13" t="str">
        <f ca="1">IF(PaymentSchedule[[#This Row],[Nº. DE PAGO]]&lt;&gt;"",PaymentSchedule[[#This Row],[IMPORTE TOTAL DEL PAGO]]-PaymentSchedule[[#This Row],[INTERÉS]],"")</f>
        <v/>
      </c>
      <c r="I198" s="13" t="str">
        <f ca="1">IF(PaymentSchedule[[#This Row],[Nº. DE PAGO]]&lt;&gt;"",PaymentSchedule[[#This Row],[SALDO INICIAL]]*(InterestRate/PaymentsPerYear),"")</f>
        <v/>
      </c>
      <c r="J19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8" s="13" t="str">
        <f ca="1">IF(PaymentSchedule[[#This Row],[Nº. DE PAGO]]&lt;&gt;"",SUM(INDEX(PaymentSchedule[INTERÉS],1,1):PaymentSchedule[[#This Row],[INTERÉS]]),"")</f>
        <v/>
      </c>
    </row>
    <row r="199" spans="2:11" x14ac:dyDescent="0.2">
      <c r="B199" s="9" t="str">
        <f ca="1">IF(LoanIsGood,IF(ROW()-ROW(PaymentSchedule[[#Headers],[Nº. DE PAGO]])&gt;ScheduledNumberOfPayments,"",ROW()-ROW(PaymentSchedule[[#Headers],[Nº. DE PAGO]])),"")</f>
        <v/>
      </c>
      <c r="C19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19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199" s="13" t="str">
        <f ca="1">IF(PaymentSchedule[[#This Row],[Nº. DE PAGO]]&lt;&gt;"",ScheduledPayment,"")</f>
        <v/>
      </c>
      <c r="F19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19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199" s="13" t="str">
        <f ca="1">IF(PaymentSchedule[[#This Row],[Nº. DE PAGO]]&lt;&gt;"",PaymentSchedule[[#This Row],[IMPORTE TOTAL DEL PAGO]]-PaymentSchedule[[#This Row],[INTERÉS]],"")</f>
        <v/>
      </c>
      <c r="I199" s="13" t="str">
        <f ca="1">IF(PaymentSchedule[[#This Row],[Nº. DE PAGO]]&lt;&gt;"",PaymentSchedule[[#This Row],[SALDO INICIAL]]*(InterestRate/PaymentsPerYear),"")</f>
        <v/>
      </c>
      <c r="J19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199" s="13" t="str">
        <f ca="1">IF(PaymentSchedule[[#This Row],[Nº. DE PAGO]]&lt;&gt;"",SUM(INDEX(PaymentSchedule[INTERÉS],1,1):PaymentSchedule[[#This Row],[INTERÉS]]),"")</f>
        <v/>
      </c>
    </row>
    <row r="200" spans="2:11" x14ac:dyDescent="0.2">
      <c r="B200" s="9" t="str">
        <f ca="1">IF(LoanIsGood,IF(ROW()-ROW(PaymentSchedule[[#Headers],[Nº. DE PAGO]])&gt;ScheduledNumberOfPayments,"",ROW()-ROW(PaymentSchedule[[#Headers],[Nº. DE PAGO]])),"")</f>
        <v/>
      </c>
      <c r="C20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0" s="13" t="str">
        <f ca="1">IF(PaymentSchedule[[#This Row],[Nº. DE PAGO]]&lt;&gt;"",ScheduledPayment,"")</f>
        <v/>
      </c>
      <c r="F20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0" s="13" t="str">
        <f ca="1">IF(PaymentSchedule[[#This Row],[Nº. DE PAGO]]&lt;&gt;"",PaymentSchedule[[#This Row],[IMPORTE TOTAL DEL PAGO]]-PaymentSchedule[[#This Row],[INTERÉS]],"")</f>
        <v/>
      </c>
      <c r="I200" s="13" t="str">
        <f ca="1">IF(PaymentSchedule[[#This Row],[Nº. DE PAGO]]&lt;&gt;"",PaymentSchedule[[#This Row],[SALDO INICIAL]]*(InterestRate/PaymentsPerYear),"")</f>
        <v/>
      </c>
      <c r="J20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0" s="13" t="str">
        <f ca="1">IF(PaymentSchedule[[#This Row],[Nº. DE PAGO]]&lt;&gt;"",SUM(INDEX(PaymentSchedule[INTERÉS],1,1):PaymentSchedule[[#This Row],[INTERÉS]]),"")</f>
        <v/>
      </c>
    </row>
    <row r="201" spans="2:11" x14ac:dyDescent="0.2">
      <c r="B201" s="9" t="str">
        <f ca="1">IF(LoanIsGood,IF(ROW()-ROW(PaymentSchedule[[#Headers],[Nº. DE PAGO]])&gt;ScheduledNumberOfPayments,"",ROW()-ROW(PaymentSchedule[[#Headers],[Nº. DE PAGO]])),"")</f>
        <v/>
      </c>
      <c r="C20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1" s="13" t="str">
        <f ca="1">IF(PaymentSchedule[[#This Row],[Nº. DE PAGO]]&lt;&gt;"",ScheduledPayment,"")</f>
        <v/>
      </c>
      <c r="F20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1" s="13" t="str">
        <f ca="1">IF(PaymentSchedule[[#This Row],[Nº. DE PAGO]]&lt;&gt;"",PaymentSchedule[[#This Row],[IMPORTE TOTAL DEL PAGO]]-PaymentSchedule[[#This Row],[INTERÉS]],"")</f>
        <v/>
      </c>
      <c r="I201" s="13" t="str">
        <f ca="1">IF(PaymentSchedule[[#This Row],[Nº. DE PAGO]]&lt;&gt;"",PaymentSchedule[[#This Row],[SALDO INICIAL]]*(InterestRate/PaymentsPerYear),"")</f>
        <v/>
      </c>
      <c r="J20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1" s="13" t="str">
        <f ca="1">IF(PaymentSchedule[[#This Row],[Nº. DE PAGO]]&lt;&gt;"",SUM(INDEX(PaymentSchedule[INTERÉS],1,1):PaymentSchedule[[#This Row],[INTERÉS]]),"")</f>
        <v/>
      </c>
    </row>
    <row r="202" spans="2:11" x14ac:dyDescent="0.2">
      <c r="B202" s="9" t="str">
        <f ca="1">IF(LoanIsGood,IF(ROW()-ROW(PaymentSchedule[[#Headers],[Nº. DE PAGO]])&gt;ScheduledNumberOfPayments,"",ROW()-ROW(PaymentSchedule[[#Headers],[Nº. DE PAGO]])),"")</f>
        <v/>
      </c>
      <c r="C20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2" s="13" t="str">
        <f ca="1">IF(PaymentSchedule[[#This Row],[Nº. DE PAGO]]&lt;&gt;"",ScheduledPayment,"")</f>
        <v/>
      </c>
      <c r="F20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2" s="13" t="str">
        <f ca="1">IF(PaymentSchedule[[#This Row],[Nº. DE PAGO]]&lt;&gt;"",PaymentSchedule[[#This Row],[IMPORTE TOTAL DEL PAGO]]-PaymentSchedule[[#This Row],[INTERÉS]],"")</f>
        <v/>
      </c>
      <c r="I202" s="13" t="str">
        <f ca="1">IF(PaymentSchedule[[#This Row],[Nº. DE PAGO]]&lt;&gt;"",PaymentSchedule[[#This Row],[SALDO INICIAL]]*(InterestRate/PaymentsPerYear),"")</f>
        <v/>
      </c>
      <c r="J20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2" s="13" t="str">
        <f ca="1">IF(PaymentSchedule[[#This Row],[Nº. DE PAGO]]&lt;&gt;"",SUM(INDEX(PaymentSchedule[INTERÉS],1,1):PaymentSchedule[[#This Row],[INTERÉS]]),"")</f>
        <v/>
      </c>
    </row>
    <row r="203" spans="2:11" x14ac:dyDescent="0.2">
      <c r="B203" s="9" t="str">
        <f ca="1">IF(LoanIsGood,IF(ROW()-ROW(PaymentSchedule[[#Headers],[Nº. DE PAGO]])&gt;ScheduledNumberOfPayments,"",ROW()-ROW(PaymentSchedule[[#Headers],[Nº. DE PAGO]])),"")</f>
        <v/>
      </c>
      <c r="C20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3" s="13" t="str">
        <f ca="1">IF(PaymentSchedule[[#This Row],[Nº. DE PAGO]]&lt;&gt;"",ScheduledPayment,"")</f>
        <v/>
      </c>
      <c r="F20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3" s="13" t="str">
        <f ca="1">IF(PaymentSchedule[[#This Row],[Nº. DE PAGO]]&lt;&gt;"",PaymentSchedule[[#This Row],[IMPORTE TOTAL DEL PAGO]]-PaymentSchedule[[#This Row],[INTERÉS]],"")</f>
        <v/>
      </c>
      <c r="I203" s="13" t="str">
        <f ca="1">IF(PaymentSchedule[[#This Row],[Nº. DE PAGO]]&lt;&gt;"",PaymentSchedule[[#This Row],[SALDO INICIAL]]*(InterestRate/PaymentsPerYear),"")</f>
        <v/>
      </c>
      <c r="J20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3" s="13" t="str">
        <f ca="1">IF(PaymentSchedule[[#This Row],[Nº. DE PAGO]]&lt;&gt;"",SUM(INDEX(PaymentSchedule[INTERÉS],1,1):PaymentSchedule[[#This Row],[INTERÉS]]),"")</f>
        <v/>
      </c>
    </row>
    <row r="204" spans="2:11" x14ac:dyDescent="0.2">
      <c r="B204" s="9" t="str">
        <f ca="1">IF(LoanIsGood,IF(ROW()-ROW(PaymentSchedule[[#Headers],[Nº. DE PAGO]])&gt;ScheduledNumberOfPayments,"",ROW()-ROW(PaymentSchedule[[#Headers],[Nº. DE PAGO]])),"")</f>
        <v/>
      </c>
      <c r="C20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4" s="13" t="str">
        <f ca="1">IF(PaymentSchedule[[#This Row],[Nº. DE PAGO]]&lt;&gt;"",ScheduledPayment,"")</f>
        <v/>
      </c>
      <c r="F20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4" s="13" t="str">
        <f ca="1">IF(PaymentSchedule[[#This Row],[Nº. DE PAGO]]&lt;&gt;"",PaymentSchedule[[#This Row],[IMPORTE TOTAL DEL PAGO]]-PaymentSchedule[[#This Row],[INTERÉS]],"")</f>
        <v/>
      </c>
      <c r="I204" s="13" t="str">
        <f ca="1">IF(PaymentSchedule[[#This Row],[Nº. DE PAGO]]&lt;&gt;"",PaymentSchedule[[#This Row],[SALDO INICIAL]]*(InterestRate/PaymentsPerYear),"")</f>
        <v/>
      </c>
      <c r="J20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4" s="13" t="str">
        <f ca="1">IF(PaymentSchedule[[#This Row],[Nº. DE PAGO]]&lt;&gt;"",SUM(INDEX(PaymentSchedule[INTERÉS],1,1):PaymentSchedule[[#This Row],[INTERÉS]]),"")</f>
        <v/>
      </c>
    </row>
    <row r="205" spans="2:11" x14ac:dyDescent="0.2">
      <c r="B205" s="9" t="str">
        <f ca="1">IF(LoanIsGood,IF(ROW()-ROW(PaymentSchedule[[#Headers],[Nº. DE PAGO]])&gt;ScheduledNumberOfPayments,"",ROW()-ROW(PaymentSchedule[[#Headers],[Nº. DE PAGO]])),"")</f>
        <v/>
      </c>
      <c r="C20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5" s="13" t="str">
        <f ca="1">IF(PaymentSchedule[[#This Row],[Nº. DE PAGO]]&lt;&gt;"",ScheduledPayment,"")</f>
        <v/>
      </c>
      <c r="F20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5" s="13" t="str">
        <f ca="1">IF(PaymentSchedule[[#This Row],[Nº. DE PAGO]]&lt;&gt;"",PaymentSchedule[[#This Row],[IMPORTE TOTAL DEL PAGO]]-PaymentSchedule[[#This Row],[INTERÉS]],"")</f>
        <v/>
      </c>
      <c r="I205" s="13" t="str">
        <f ca="1">IF(PaymentSchedule[[#This Row],[Nº. DE PAGO]]&lt;&gt;"",PaymentSchedule[[#This Row],[SALDO INICIAL]]*(InterestRate/PaymentsPerYear),"")</f>
        <v/>
      </c>
      <c r="J20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5" s="13" t="str">
        <f ca="1">IF(PaymentSchedule[[#This Row],[Nº. DE PAGO]]&lt;&gt;"",SUM(INDEX(PaymentSchedule[INTERÉS],1,1):PaymentSchedule[[#This Row],[INTERÉS]]),"")</f>
        <v/>
      </c>
    </row>
    <row r="206" spans="2:11" x14ac:dyDescent="0.2">
      <c r="B206" s="9" t="str">
        <f ca="1">IF(LoanIsGood,IF(ROW()-ROW(PaymentSchedule[[#Headers],[Nº. DE PAGO]])&gt;ScheduledNumberOfPayments,"",ROW()-ROW(PaymentSchedule[[#Headers],[Nº. DE PAGO]])),"")</f>
        <v/>
      </c>
      <c r="C20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6" s="13" t="str">
        <f ca="1">IF(PaymentSchedule[[#This Row],[Nº. DE PAGO]]&lt;&gt;"",ScheduledPayment,"")</f>
        <v/>
      </c>
      <c r="F20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6" s="13" t="str">
        <f ca="1">IF(PaymentSchedule[[#This Row],[Nº. DE PAGO]]&lt;&gt;"",PaymentSchedule[[#This Row],[IMPORTE TOTAL DEL PAGO]]-PaymentSchedule[[#This Row],[INTERÉS]],"")</f>
        <v/>
      </c>
      <c r="I206" s="13" t="str">
        <f ca="1">IF(PaymentSchedule[[#This Row],[Nº. DE PAGO]]&lt;&gt;"",PaymentSchedule[[#This Row],[SALDO INICIAL]]*(InterestRate/PaymentsPerYear),"")</f>
        <v/>
      </c>
      <c r="J20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6" s="13" t="str">
        <f ca="1">IF(PaymentSchedule[[#This Row],[Nº. DE PAGO]]&lt;&gt;"",SUM(INDEX(PaymentSchedule[INTERÉS],1,1):PaymentSchedule[[#This Row],[INTERÉS]]),"")</f>
        <v/>
      </c>
    </row>
    <row r="207" spans="2:11" x14ac:dyDescent="0.2">
      <c r="B207" s="9" t="str">
        <f ca="1">IF(LoanIsGood,IF(ROW()-ROW(PaymentSchedule[[#Headers],[Nº. DE PAGO]])&gt;ScheduledNumberOfPayments,"",ROW()-ROW(PaymentSchedule[[#Headers],[Nº. DE PAGO]])),"")</f>
        <v/>
      </c>
      <c r="C20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7" s="13" t="str">
        <f ca="1">IF(PaymentSchedule[[#This Row],[Nº. DE PAGO]]&lt;&gt;"",ScheduledPayment,"")</f>
        <v/>
      </c>
      <c r="F20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7" s="13" t="str">
        <f ca="1">IF(PaymentSchedule[[#This Row],[Nº. DE PAGO]]&lt;&gt;"",PaymentSchedule[[#This Row],[IMPORTE TOTAL DEL PAGO]]-PaymentSchedule[[#This Row],[INTERÉS]],"")</f>
        <v/>
      </c>
      <c r="I207" s="13" t="str">
        <f ca="1">IF(PaymentSchedule[[#This Row],[Nº. DE PAGO]]&lt;&gt;"",PaymentSchedule[[#This Row],[SALDO INICIAL]]*(InterestRate/PaymentsPerYear),"")</f>
        <v/>
      </c>
      <c r="J20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7" s="13" t="str">
        <f ca="1">IF(PaymentSchedule[[#This Row],[Nº. DE PAGO]]&lt;&gt;"",SUM(INDEX(PaymentSchedule[INTERÉS],1,1):PaymentSchedule[[#This Row],[INTERÉS]]),"")</f>
        <v/>
      </c>
    </row>
    <row r="208" spans="2:11" x14ac:dyDescent="0.2">
      <c r="B208" s="9" t="str">
        <f ca="1">IF(LoanIsGood,IF(ROW()-ROW(PaymentSchedule[[#Headers],[Nº. DE PAGO]])&gt;ScheduledNumberOfPayments,"",ROW()-ROW(PaymentSchedule[[#Headers],[Nº. DE PAGO]])),"")</f>
        <v/>
      </c>
      <c r="C20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8" s="13" t="str">
        <f ca="1">IF(PaymentSchedule[[#This Row],[Nº. DE PAGO]]&lt;&gt;"",ScheduledPayment,"")</f>
        <v/>
      </c>
      <c r="F20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8" s="13" t="str">
        <f ca="1">IF(PaymentSchedule[[#This Row],[Nº. DE PAGO]]&lt;&gt;"",PaymentSchedule[[#This Row],[IMPORTE TOTAL DEL PAGO]]-PaymentSchedule[[#This Row],[INTERÉS]],"")</f>
        <v/>
      </c>
      <c r="I208" s="13" t="str">
        <f ca="1">IF(PaymentSchedule[[#This Row],[Nº. DE PAGO]]&lt;&gt;"",PaymentSchedule[[#This Row],[SALDO INICIAL]]*(InterestRate/PaymentsPerYear),"")</f>
        <v/>
      </c>
      <c r="J20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8" s="13" t="str">
        <f ca="1">IF(PaymentSchedule[[#This Row],[Nº. DE PAGO]]&lt;&gt;"",SUM(INDEX(PaymentSchedule[INTERÉS],1,1):PaymentSchedule[[#This Row],[INTERÉS]]),"")</f>
        <v/>
      </c>
    </row>
    <row r="209" spans="2:11" x14ac:dyDescent="0.2">
      <c r="B209" s="9" t="str">
        <f ca="1">IF(LoanIsGood,IF(ROW()-ROW(PaymentSchedule[[#Headers],[Nº. DE PAGO]])&gt;ScheduledNumberOfPayments,"",ROW()-ROW(PaymentSchedule[[#Headers],[Nº. DE PAGO]])),"")</f>
        <v/>
      </c>
      <c r="C20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0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09" s="13" t="str">
        <f ca="1">IF(PaymentSchedule[[#This Row],[Nº. DE PAGO]]&lt;&gt;"",ScheduledPayment,"")</f>
        <v/>
      </c>
      <c r="F20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0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09" s="13" t="str">
        <f ca="1">IF(PaymentSchedule[[#This Row],[Nº. DE PAGO]]&lt;&gt;"",PaymentSchedule[[#This Row],[IMPORTE TOTAL DEL PAGO]]-PaymentSchedule[[#This Row],[INTERÉS]],"")</f>
        <v/>
      </c>
      <c r="I209" s="13" t="str">
        <f ca="1">IF(PaymentSchedule[[#This Row],[Nº. DE PAGO]]&lt;&gt;"",PaymentSchedule[[#This Row],[SALDO INICIAL]]*(InterestRate/PaymentsPerYear),"")</f>
        <v/>
      </c>
      <c r="J20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09" s="13" t="str">
        <f ca="1">IF(PaymentSchedule[[#This Row],[Nº. DE PAGO]]&lt;&gt;"",SUM(INDEX(PaymentSchedule[INTERÉS],1,1):PaymentSchedule[[#This Row],[INTERÉS]]),"")</f>
        <v/>
      </c>
    </row>
    <row r="210" spans="2:11" x14ac:dyDescent="0.2">
      <c r="B210" s="9" t="str">
        <f ca="1">IF(LoanIsGood,IF(ROW()-ROW(PaymentSchedule[[#Headers],[Nº. DE PAGO]])&gt;ScheduledNumberOfPayments,"",ROW()-ROW(PaymentSchedule[[#Headers],[Nº. DE PAGO]])),"")</f>
        <v/>
      </c>
      <c r="C21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0" s="13" t="str">
        <f ca="1">IF(PaymentSchedule[[#This Row],[Nº. DE PAGO]]&lt;&gt;"",ScheduledPayment,"")</f>
        <v/>
      </c>
      <c r="F21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0" s="13" t="str">
        <f ca="1">IF(PaymentSchedule[[#This Row],[Nº. DE PAGO]]&lt;&gt;"",PaymentSchedule[[#This Row],[IMPORTE TOTAL DEL PAGO]]-PaymentSchedule[[#This Row],[INTERÉS]],"")</f>
        <v/>
      </c>
      <c r="I210" s="13" t="str">
        <f ca="1">IF(PaymentSchedule[[#This Row],[Nº. DE PAGO]]&lt;&gt;"",PaymentSchedule[[#This Row],[SALDO INICIAL]]*(InterestRate/PaymentsPerYear),"")</f>
        <v/>
      </c>
      <c r="J21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0" s="13" t="str">
        <f ca="1">IF(PaymentSchedule[[#This Row],[Nº. DE PAGO]]&lt;&gt;"",SUM(INDEX(PaymentSchedule[INTERÉS],1,1):PaymentSchedule[[#This Row],[INTERÉS]]),"")</f>
        <v/>
      </c>
    </row>
    <row r="211" spans="2:11" x14ac:dyDescent="0.2">
      <c r="B211" s="9" t="str">
        <f ca="1">IF(LoanIsGood,IF(ROW()-ROW(PaymentSchedule[[#Headers],[Nº. DE PAGO]])&gt;ScheduledNumberOfPayments,"",ROW()-ROW(PaymentSchedule[[#Headers],[Nº. DE PAGO]])),"")</f>
        <v/>
      </c>
      <c r="C21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1" s="13" t="str">
        <f ca="1">IF(PaymentSchedule[[#This Row],[Nº. DE PAGO]]&lt;&gt;"",ScheduledPayment,"")</f>
        <v/>
      </c>
      <c r="F21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1" s="13" t="str">
        <f ca="1">IF(PaymentSchedule[[#This Row],[Nº. DE PAGO]]&lt;&gt;"",PaymentSchedule[[#This Row],[IMPORTE TOTAL DEL PAGO]]-PaymentSchedule[[#This Row],[INTERÉS]],"")</f>
        <v/>
      </c>
      <c r="I211" s="13" t="str">
        <f ca="1">IF(PaymentSchedule[[#This Row],[Nº. DE PAGO]]&lt;&gt;"",PaymentSchedule[[#This Row],[SALDO INICIAL]]*(InterestRate/PaymentsPerYear),"")</f>
        <v/>
      </c>
      <c r="J21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1" s="13" t="str">
        <f ca="1">IF(PaymentSchedule[[#This Row],[Nº. DE PAGO]]&lt;&gt;"",SUM(INDEX(PaymentSchedule[INTERÉS],1,1):PaymentSchedule[[#This Row],[INTERÉS]]),"")</f>
        <v/>
      </c>
    </row>
    <row r="212" spans="2:11" x14ac:dyDescent="0.2">
      <c r="B212" s="9" t="str">
        <f ca="1">IF(LoanIsGood,IF(ROW()-ROW(PaymentSchedule[[#Headers],[Nº. DE PAGO]])&gt;ScheduledNumberOfPayments,"",ROW()-ROW(PaymentSchedule[[#Headers],[Nº. DE PAGO]])),"")</f>
        <v/>
      </c>
      <c r="C21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2" s="13" t="str">
        <f ca="1">IF(PaymentSchedule[[#This Row],[Nº. DE PAGO]]&lt;&gt;"",ScheduledPayment,"")</f>
        <v/>
      </c>
      <c r="F21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2" s="13" t="str">
        <f ca="1">IF(PaymentSchedule[[#This Row],[Nº. DE PAGO]]&lt;&gt;"",PaymentSchedule[[#This Row],[IMPORTE TOTAL DEL PAGO]]-PaymentSchedule[[#This Row],[INTERÉS]],"")</f>
        <v/>
      </c>
      <c r="I212" s="13" t="str">
        <f ca="1">IF(PaymentSchedule[[#This Row],[Nº. DE PAGO]]&lt;&gt;"",PaymentSchedule[[#This Row],[SALDO INICIAL]]*(InterestRate/PaymentsPerYear),"")</f>
        <v/>
      </c>
      <c r="J21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2" s="13" t="str">
        <f ca="1">IF(PaymentSchedule[[#This Row],[Nº. DE PAGO]]&lt;&gt;"",SUM(INDEX(PaymentSchedule[INTERÉS],1,1):PaymentSchedule[[#This Row],[INTERÉS]]),"")</f>
        <v/>
      </c>
    </row>
    <row r="213" spans="2:11" x14ac:dyDescent="0.2">
      <c r="B213" s="9" t="str">
        <f ca="1">IF(LoanIsGood,IF(ROW()-ROW(PaymentSchedule[[#Headers],[Nº. DE PAGO]])&gt;ScheduledNumberOfPayments,"",ROW()-ROW(PaymentSchedule[[#Headers],[Nº. DE PAGO]])),"")</f>
        <v/>
      </c>
      <c r="C21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3" s="13" t="str">
        <f ca="1">IF(PaymentSchedule[[#This Row],[Nº. DE PAGO]]&lt;&gt;"",ScheduledPayment,"")</f>
        <v/>
      </c>
      <c r="F21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3" s="13" t="str">
        <f ca="1">IF(PaymentSchedule[[#This Row],[Nº. DE PAGO]]&lt;&gt;"",PaymentSchedule[[#This Row],[IMPORTE TOTAL DEL PAGO]]-PaymentSchedule[[#This Row],[INTERÉS]],"")</f>
        <v/>
      </c>
      <c r="I213" s="13" t="str">
        <f ca="1">IF(PaymentSchedule[[#This Row],[Nº. DE PAGO]]&lt;&gt;"",PaymentSchedule[[#This Row],[SALDO INICIAL]]*(InterestRate/PaymentsPerYear),"")</f>
        <v/>
      </c>
      <c r="J21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3" s="13" t="str">
        <f ca="1">IF(PaymentSchedule[[#This Row],[Nº. DE PAGO]]&lt;&gt;"",SUM(INDEX(PaymentSchedule[INTERÉS],1,1):PaymentSchedule[[#This Row],[INTERÉS]]),"")</f>
        <v/>
      </c>
    </row>
    <row r="214" spans="2:11" x14ac:dyDescent="0.2">
      <c r="B214" s="9" t="str">
        <f ca="1">IF(LoanIsGood,IF(ROW()-ROW(PaymentSchedule[[#Headers],[Nº. DE PAGO]])&gt;ScheduledNumberOfPayments,"",ROW()-ROW(PaymentSchedule[[#Headers],[Nº. DE PAGO]])),"")</f>
        <v/>
      </c>
      <c r="C21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4" s="13" t="str">
        <f ca="1">IF(PaymentSchedule[[#This Row],[Nº. DE PAGO]]&lt;&gt;"",ScheduledPayment,"")</f>
        <v/>
      </c>
      <c r="F21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4" s="13" t="str">
        <f ca="1">IF(PaymentSchedule[[#This Row],[Nº. DE PAGO]]&lt;&gt;"",PaymentSchedule[[#This Row],[IMPORTE TOTAL DEL PAGO]]-PaymentSchedule[[#This Row],[INTERÉS]],"")</f>
        <v/>
      </c>
      <c r="I214" s="13" t="str">
        <f ca="1">IF(PaymentSchedule[[#This Row],[Nº. DE PAGO]]&lt;&gt;"",PaymentSchedule[[#This Row],[SALDO INICIAL]]*(InterestRate/PaymentsPerYear),"")</f>
        <v/>
      </c>
      <c r="J21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4" s="13" t="str">
        <f ca="1">IF(PaymentSchedule[[#This Row],[Nº. DE PAGO]]&lt;&gt;"",SUM(INDEX(PaymentSchedule[INTERÉS],1,1):PaymentSchedule[[#This Row],[INTERÉS]]),"")</f>
        <v/>
      </c>
    </row>
    <row r="215" spans="2:11" x14ac:dyDescent="0.2">
      <c r="B215" s="9" t="str">
        <f ca="1">IF(LoanIsGood,IF(ROW()-ROW(PaymentSchedule[[#Headers],[Nº. DE PAGO]])&gt;ScheduledNumberOfPayments,"",ROW()-ROW(PaymentSchedule[[#Headers],[Nº. DE PAGO]])),"")</f>
        <v/>
      </c>
      <c r="C21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5" s="13" t="str">
        <f ca="1">IF(PaymentSchedule[[#This Row],[Nº. DE PAGO]]&lt;&gt;"",ScheduledPayment,"")</f>
        <v/>
      </c>
      <c r="F21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5" s="13" t="str">
        <f ca="1">IF(PaymentSchedule[[#This Row],[Nº. DE PAGO]]&lt;&gt;"",PaymentSchedule[[#This Row],[IMPORTE TOTAL DEL PAGO]]-PaymentSchedule[[#This Row],[INTERÉS]],"")</f>
        <v/>
      </c>
      <c r="I215" s="13" t="str">
        <f ca="1">IF(PaymentSchedule[[#This Row],[Nº. DE PAGO]]&lt;&gt;"",PaymentSchedule[[#This Row],[SALDO INICIAL]]*(InterestRate/PaymentsPerYear),"")</f>
        <v/>
      </c>
      <c r="J21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5" s="13" t="str">
        <f ca="1">IF(PaymentSchedule[[#This Row],[Nº. DE PAGO]]&lt;&gt;"",SUM(INDEX(PaymentSchedule[INTERÉS],1,1):PaymentSchedule[[#This Row],[INTERÉS]]),"")</f>
        <v/>
      </c>
    </row>
    <row r="216" spans="2:11" x14ac:dyDescent="0.2">
      <c r="B216" s="9" t="str">
        <f ca="1">IF(LoanIsGood,IF(ROW()-ROW(PaymentSchedule[[#Headers],[Nº. DE PAGO]])&gt;ScheduledNumberOfPayments,"",ROW()-ROW(PaymentSchedule[[#Headers],[Nº. DE PAGO]])),"")</f>
        <v/>
      </c>
      <c r="C21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6" s="13" t="str">
        <f ca="1">IF(PaymentSchedule[[#This Row],[Nº. DE PAGO]]&lt;&gt;"",ScheduledPayment,"")</f>
        <v/>
      </c>
      <c r="F21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6" s="13" t="str">
        <f ca="1">IF(PaymentSchedule[[#This Row],[Nº. DE PAGO]]&lt;&gt;"",PaymentSchedule[[#This Row],[IMPORTE TOTAL DEL PAGO]]-PaymentSchedule[[#This Row],[INTERÉS]],"")</f>
        <v/>
      </c>
      <c r="I216" s="13" t="str">
        <f ca="1">IF(PaymentSchedule[[#This Row],[Nº. DE PAGO]]&lt;&gt;"",PaymentSchedule[[#This Row],[SALDO INICIAL]]*(InterestRate/PaymentsPerYear),"")</f>
        <v/>
      </c>
      <c r="J21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6" s="13" t="str">
        <f ca="1">IF(PaymentSchedule[[#This Row],[Nº. DE PAGO]]&lt;&gt;"",SUM(INDEX(PaymentSchedule[INTERÉS],1,1):PaymentSchedule[[#This Row],[INTERÉS]]),"")</f>
        <v/>
      </c>
    </row>
    <row r="217" spans="2:11" x14ac:dyDescent="0.2">
      <c r="B217" s="9" t="str">
        <f ca="1">IF(LoanIsGood,IF(ROW()-ROW(PaymentSchedule[[#Headers],[Nº. DE PAGO]])&gt;ScheduledNumberOfPayments,"",ROW()-ROW(PaymentSchedule[[#Headers],[Nº. DE PAGO]])),"")</f>
        <v/>
      </c>
      <c r="C21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7" s="13" t="str">
        <f ca="1">IF(PaymentSchedule[[#This Row],[Nº. DE PAGO]]&lt;&gt;"",ScheduledPayment,"")</f>
        <v/>
      </c>
      <c r="F21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7" s="13" t="str">
        <f ca="1">IF(PaymentSchedule[[#This Row],[Nº. DE PAGO]]&lt;&gt;"",PaymentSchedule[[#This Row],[IMPORTE TOTAL DEL PAGO]]-PaymentSchedule[[#This Row],[INTERÉS]],"")</f>
        <v/>
      </c>
      <c r="I217" s="13" t="str">
        <f ca="1">IF(PaymentSchedule[[#This Row],[Nº. DE PAGO]]&lt;&gt;"",PaymentSchedule[[#This Row],[SALDO INICIAL]]*(InterestRate/PaymentsPerYear),"")</f>
        <v/>
      </c>
      <c r="J21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7" s="13" t="str">
        <f ca="1">IF(PaymentSchedule[[#This Row],[Nº. DE PAGO]]&lt;&gt;"",SUM(INDEX(PaymentSchedule[INTERÉS],1,1):PaymentSchedule[[#This Row],[INTERÉS]]),"")</f>
        <v/>
      </c>
    </row>
    <row r="218" spans="2:11" x14ac:dyDescent="0.2">
      <c r="B218" s="9" t="str">
        <f ca="1">IF(LoanIsGood,IF(ROW()-ROW(PaymentSchedule[[#Headers],[Nº. DE PAGO]])&gt;ScheduledNumberOfPayments,"",ROW()-ROW(PaymentSchedule[[#Headers],[Nº. DE PAGO]])),"")</f>
        <v/>
      </c>
      <c r="C21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8" s="13" t="str">
        <f ca="1">IF(PaymentSchedule[[#This Row],[Nº. DE PAGO]]&lt;&gt;"",ScheduledPayment,"")</f>
        <v/>
      </c>
      <c r="F21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8" s="13" t="str">
        <f ca="1">IF(PaymentSchedule[[#This Row],[Nº. DE PAGO]]&lt;&gt;"",PaymentSchedule[[#This Row],[IMPORTE TOTAL DEL PAGO]]-PaymentSchedule[[#This Row],[INTERÉS]],"")</f>
        <v/>
      </c>
      <c r="I218" s="13" t="str">
        <f ca="1">IF(PaymentSchedule[[#This Row],[Nº. DE PAGO]]&lt;&gt;"",PaymentSchedule[[#This Row],[SALDO INICIAL]]*(InterestRate/PaymentsPerYear),"")</f>
        <v/>
      </c>
      <c r="J21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8" s="13" t="str">
        <f ca="1">IF(PaymentSchedule[[#This Row],[Nº. DE PAGO]]&lt;&gt;"",SUM(INDEX(PaymentSchedule[INTERÉS],1,1):PaymentSchedule[[#This Row],[INTERÉS]]),"")</f>
        <v/>
      </c>
    </row>
    <row r="219" spans="2:11" x14ac:dyDescent="0.2">
      <c r="B219" s="9" t="str">
        <f ca="1">IF(LoanIsGood,IF(ROW()-ROW(PaymentSchedule[[#Headers],[Nº. DE PAGO]])&gt;ScheduledNumberOfPayments,"",ROW()-ROW(PaymentSchedule[[#Headers],[Nº. DE PAGO]])),"")</f>
        <v/>
      </c>
      <c r="C21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1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19" s="13" t="str">
        <f ca="1">IF(PaymentSchedule[[#This Row],[Nº. DE PAGO]]&lt;&gt;"",ScheduledPayment,"")</f>
        <v/>
      </c>
      <c r="F21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1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19" s="13" t="str">
        <f ca="1">IF(PaymentSchedule[[#This Row],[Nº. DE PAGO]]&lt;&gt;"",PaymentSchedule[[#This Row],[IMPORTE TOTAL DEL PAGO]]-PaymentSchedule[[#This Row],[INTERÉS]],"")</f>
        <v/>
      </c>
      <c r="I219" s="13" t="str">
        <f ca="1">IF(PaymentSchedule[[#This Row],[Nº. DE PAGO]]&lt;&gt;"",PaymentSchedule[[#This Row],[SALDO INICIAL]]*(InterestRate/PaymentsPerYear),"")</f>
        <v/>
      </c>
      <c r="J21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19" s="13" t="str">
        <f ca="1">IF(PaymentSchedule[[#This Row],[Nº. DE PAGO]]&lt;&gt;"",SUM(INDEX(PaymentSchedule[INTERÉS],1,1):PaymentSchedule[[#This Row],[INTERÉS]]),"")</f>
        <v/>
      </c>
    </row>
    <row r="220" spans="2:11" x14ac:dyDescent="0.2">
      <c r="B220" s="9" t="str">
        <f ca="1">IF(LoanIsGood,IF(ROW()-ROW(PaymentSchedule[[#Headers],[Nº. DE PAGO]])&gt;ScheduledNumberOfPayments,"",ROW()-ROW(PaymentSchedule[[#Headers],[Nº. DE PAGO]])),"")</f>
        <v/>
      </c>
      <c r="C22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0" s="13" t="str">
        <f ca="1">IF(PaymentSchedule[[#This Row],[Nº. DE PAGO]]&lt;&gt;"",ScheduledPayment,"")</f>
        <v/>
      </c>
      <c r="F22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0" s="13" t="str">
        <f ca="1">IF(PaymentSchedule[[#This Row],[Nº. DE PAGO]]&lt;&gt;"",PaymentSchedule[[#This Row],[IMPORTE TOTAL DEL PAGO]]-PaymentSchedule[[#This Row],[INTERÉS]],"")</f>
        <v/>
      </c>
      <c r="I220" s="13" t="str">
        <f ca="1">IF(PaymentSchedule[[#This Row],[Nº. DE PAGO]]&lt;&gt;"",PaymentSchedule[[#This Row],[SALDO INICIAL]]*(InterestRate/PaymentsPerYear),"")</f>
        <v/>
      </c>
      <c r="J22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0" s="13" t="str">
        <f ca="1">IF(PaymentSchedule[[#This Row],[Nº. DE PAGO]]&lt;&gt;"",SUM(INDEX(PaymentSchedule[INTERÉS],1,1):PaymentSchedule[[#This Row],[INTERÉS]]),"")</f>
        <v/>
      </c>
    </row>
    <row r="221" spans="2:11" x14ac:dyDescent="0.2">
      <c r="B221" s="9" t="str">
        <f ca="1">IF(LoanIsGood,IF(ROW()-ROW(PaymentSchedule[[#Headers],[Nº. DE PAGO]])&gt;ScheduledNumberOfPayments,"",ROW()-ROW(PaymentSchedule[[#Headers],[Nº. DE PAGO]])),"")</f>
        <v/>
      </c>
      <c r="C22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1" s="13" t="str">
        <f ca="1">IF(PaymentSchedule[[#This Row],[Nº. DE PAGO]]&lt;&gt;"",ScheduledPayment,"")</f>
        <v/>
      </c>
      <c r="F22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1" s="13" t="str">
        <f ca="1">IF(PaymentSchedule[[#This Row],[Nº. DE PAGO]]&lt;&gt;"",PaymentSchedule[[#This Row],[IMPORTE TOTAL DEL PAGO]]-PaymentSchedule[[#This Row],[INTERÉS]],"")</f>
        <v/>
      </c>
      <c r="I221" s="13" t="str">
        <f ca="1">IF(PaymentSchedule[[#This Row],[Nº. DE PAGO]]&lt;&gt;"",PaymentSchedule[[#This Row],[SALDO INICIAL]]*(InterestRate/PaymentsPerYear),"")</f>
        <v/>
      </c>
      <c r="J22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1" s="13" t="str">
        <f ca="1">IF(PaymentSchedule[[#This Row],[Nº. DE PAGO]]&lt;&gt;"",SUM(INDEX(PaymentSchedule[INTERÉS],1,1):PaymentSchedule[[#This Row],[INTERÉS]]),"")</f>
        <v/>
      </c>
    </row>
    <row r="222" spans="2:11" x14ac:dyDescent="0.2">
      <c r="B222" s="9" t="str">
        <f ca="1">IF(LoanIsGood,IF(ROW()-ROW(PaymentSchedule[[#Headers],[Nº. DE PAGO]])&gt;ScheduledNumberOfPayments,"",ROW()-ROW(PaymentSchedule[[#Headers],[Nº. DE PAGO]])),"")</f>
        <v/>
      </c>
      <c r="C22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2" s="13" t="str">
        <f ca="1">IF(PaymentSchedule[[#This Row],[Nº. DE PAGO]]&lt;&gt;"",ScheduledPayment,"")</f>
        <v/>
      </c>
      <c r="F22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2" s="13" t="str">
        <f ca="1">IF(PaymentSchedule[[#This Row],[Nº. DE PAGO]]&lt;&gt;"",PaymentSchedule[[#This Row],[IMPORTE TOTAL DEL PAGO]]-PaymentSchedule[[#This Row],[INTERÉS]],"")</f>
        <v/>
      </c>
      <c r="I222" s="13" t="str">
        <f ca="1">IF(PaymentSchedule[[#This Row],[Nº. DE PAGO]]&lt;&gt;"",PaymentSchedule[[#This Row],[SALDO INICIAL]]*(InterestRate/PaymentsPerYear),"")</f>
        <v/>
      </c>
      <c r="J22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2" s="13" t="str">
        <f ca="1">IF(PaymentSchedule[[#This Row],[Nº. DE PAGO]]&lt;&gt;"",SUM(INDEX(PaymentSchedule[INTERÉS],1,1):PaymentSchedule[[#This Row],[INTERÉS]]),"")</f>
        <v/>
      </c>
    </row>
    <row r="223" spans="2:11" x14ac:dyDescent="0.2">
      <c r="B223" s="9" t="str">
        <f ca="1">IF(LoanIsGood,IF(ROW()-ROW(PaymentSchedule[[#Headers],[Nº. DE PAGO]])&gt;ScheduledNumberOfPayments,"",ROW()-ROW(PaymentSchedule[[#Headers],[Nº. DE PAGO]])),"")</f>
        <v/>
      </c>
      <c r="C22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3" s="13" t="str">
        <f ca="1">IF(PaymentSchedule[[#This Row],[Nº. DE PAGO]]&lt;&gt;"",ScheduledPayment,"")</f>
        <v/>
      </c>
      <c r="F22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3" s="13" t="str">
        <f ca="1">IF(PaymentSchedule[[#This Row],[Nº. DE PAGO]]&lt;&gt;"",PaymentSchedule[[#This Row],[IMPORTE TOTAL DEL PAGO]]-PaymentSchedule[[#This Row],[INTERÉS]],"")</f>
        <v/>
      </c>
      <c r="I223" s="13" t="str">
        <f ca="1">IF(PaymentSchedule[[#This Row],[Nº. DE PAGO]]&lt;&gt;"",PaymentSchedule[[#This Row],[SALDO INICIAL]]*(InterestRate/PaymentsPerYear),"")</f>
        <v/>
      </c>
      <c r="J22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3" s="13" t="str">
        <f ca="1">IF(PaymentSchedule[[#This Row],[Nº. DE PAGO]]&lt;&gt;"",SUM(INDEX(PaymentSchedule[INTERÉS],1,1):PaymentSchedule[[#This Row],[INTERÉS]]),"")</f>
        <v/>
      </c>
    </row>
    <row r="224" spans="2:11" x14ac:dyDescent="0.2">
      <c r="B224" s="9" t="str">
        <f ca="1">IF(LoanIsGood,IF(ROW()-ROW(PaymentSchedule[[#Headers],[Nº. DE PAGO]])&gt;ScheduledNumberOfPayments,"",ROW()-ROW(PaymentSchedule[[#Headers],[Nº. DE PAGO]])),"")</f>
        <v/>
      </c>
      <c r="C22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4" s="13" t="str">
        <f ca="1">IF(PaymentSchedule[[#This Row],[Nº. DE PAGO]]&lt;&gt;"",ScheduledPayment,"")</f>
        <v/>
      </c>
      <c r="F22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4" s="13" t="str">
        <f ca="1">IF(PaymentSchedule[[#This Row],[Nº. DE PAGO]]&lt;&gt;"",PaymentSchedule[[#This Row],[IMPORTE TOTAL DEL PAGO]]-PaymentSchedule[[#This Row],[INTERÉS]],"")</f>
        <v/>
      </c>
      <c r="I224" s="13" t="str">
        <f ca="1">IF(PaymentSchedule[[#This Row],[Nº. DE PAGO]]&lt;&gt;"",PaymentSchedule[[#This Row],[SALDO INICIAL]]*(InterestRate/PaymentsPerYear),"")</f>
        <v/>
      </c>
      <c r="J22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4" s="13" t="str">
        <f ca="1">IF(PaymentSchedule[[#This Row],[Nº. DE PAGO]]&lt;&gt;"",SUM(INDEX(PaymentSchedule[INTERÉS],1,1):PaymentSchedule[[#This Row],[INTERÉS]]),"")</f>
        <v/>
      </c>
    </row>
    <row r="225" spans="2:11" x14ac:dyDescent="0.2">
      <c r="B225" s="9" t="str">
        <f ca="1">IF(LoanIsGood,IF(ROW()-ROW(PaymentSchedule[[#Headers],[Nº. DE PAGO]])&gt;ScheduledNumberOfPayments,"",ROW()-ROW(PaymentSchedule[[#Headers],[Nº. DE PAGO]])),"")</f>
        <v/>
      </c>
      <c r="C22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5" s="13" t="str">
        <f ca="1">IF(PaymentSchedule[[#This Row],[Nº. DE PAGO]]&lt;&gt;"",ScheduledPayment,"")</f>
        <v/>
      </c>
      <c r="F22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5" s="13" t="str">
        <f ca="1">IF(PaymentSchedule[[#This Row],[Nº. DE PAGO]]&lt;&gt;"",PaymentSchedule[[#This Row],[IMPORTE TOTAL DEL PAGO]]-PaymentSchedule[[#This Row],[INTERÉS]],"")</f>
        <v/>
      </c>
      <c r="I225" s="13" t="str">
        <f ca="1">IF(PaymentSchedule[[#This Row],[Nº. DE PAGO]]&lt;&gt;"",PaymentSchedule[[#This Row],[SALDO INICIAL]]*(InterestRate/PaymentsPerYear),"")</f>
        <v/>
      </c>
      <c r="J22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5" s="13" t="str">
        <f ca="1">IF(PaymentSchedule[[#This Row],[Nº. DE PAGO]]&lt;&gt;"",SUM(INDEX(PaymentSchedule[INTERÉS],1,1):PaymentSchedule[[#This Row],[INTERÉS]]),"")</f>
        <v/>
      </c>
    </row>
    <row r="226" spans="2:11" x14ac:dyDescent="0.2">
      <c r="B226" s="9" t="str">
        <f ca="1">IF(LoanIsGood,IF(ROW()-ROW(PaymentSchedule[[#Headers],[Nº. DE PAGO]])&gt;ScheduledNumberOfPayments,"",ROW()-ROW(PaymentSchedule[[#Headers],[Nº. DE PAGO]])),"")</f>
        <v/>
      </c>
      <c r="C22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6" s="13" t="str">
        <f ca="1">IF(PaymentSchedule[[#This Row],[Nº. DE PAGO]]&lt;&gt;"",ScheduledPayment,"")</f>
        <v/>
      </c>
      <c r="F22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6" s="13" t="str">
        <f ca="1">IF(PaymentSchedule[[#This Row],[Nº. DE PAGO]]&lt;&gt;"",PaymentSchedule[[#This Row],[IMPORTE TOTAL DEL PAGO]]-PaymentSchedule[[#This Row],[INTERÉS]],"")</f>
        <v/>
      </c>
      <c r="I226" s="13" t="str">
        <f ca="1">IF(PaymentSchedule[[#This Row],[Nº. DE PAGO]]&lt;&gt;"",PaymentSchedule[[#This Row],[SALDO INICIAL]]*(InterestRate/PaymentsPerYear),"")</f>
        <v/>
      </c>
      <c r="J22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6" s="13" t="str">
        <f ca="1">IF(PaymentSchedule[[#This Row],[Nº. DE PAGO]]&lt;&gt;"",SUM(INDEX(PaymentSchedule[INTERÉS],1,1):PaymentSchedule[[#This Row],[INTERÉS]]),"")</f>
        <v/>
      </c>
    </row>
    <row r="227" spans="2:11" x14ac:dyDescent="0.2">
      <c r="B227" s="9" t="str">
        <f ca="1">IF(LoanIsGood,IF(ROW()-ROW(PaymentSchedule[[#Headers],[Nº. DE PAGO]])&gt;ScheduledNumberOfPayments,"",ROW()-ROW(PaymentSchedule[[#Headers],[Nº. DE PAGO]])),"")</f>
        <v/>
      </c>
      <c r="C22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7" s="13" t="str">
        <f ca="1">IF(PaymentSchedule[[#This Row],[Nº. DE PAGO]]&lt;&gt;"",ScheduledPayment,"")</f>
        <v/>
      </c>
      <c r="F22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7" s="13" t="str">
        <f ca="1">IF(PaymentSchedule[[#This Row],[Nº. DE PAGO]]&lt;&gt;"",PaymentSchedule[[#This Row],[IMPORTE TOTAL DEL PAGO]]-PaymentSchedule[[#This Row],[INTERÉS]],"")</f>
        <v/>
      </c>
      <c r="I227" s="13" t="str">
        <f ca="1">IF(PaymentSchedule[[#This Row],[Nº. DE PAGO]]&lt;&gt;"",PaymentSchedule[[#This Row],[SALDO INICIAL]]*(InterestRate/PaymentsPerYear),"")</f>
        <v/>
      </c>
      <c r="J22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7" s="13" t="str">
        <f ca="1">IF(PaymentSchedule[[#This Row],[Nº. DE PAGO]]&lt;&gt;"",SUM(INDEX(PaymentSchedule[INTERÉS],1,1):PaymentSchedule[[#This Row],[INTERÉS]]),"")</f>
        <v/>
      </c>
    </row>
    <row r="228" spans="2:11" x14ac:dyDescent="0.2">
      <c r="B228" s="9" t="str">
        <f ca="1">IF(LoanIsGood,IF(ROW()-ROW(PaymentSchedule[[#Headers],[Nº. DE PAGO]])&gt;ScheduledNumberOfPayments,"",ROW()-ROW(PaymentSchedule[[#Headers],[Nº. DE PAGO]])),"")</f>
        <v/>
      </c>
      <c r="C22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8" s="13" t="str">
        <f ca="1">IF(PaymentSchedule[[#This Row],[Nº. DE PAGO]]&lt;&gt;"",ScheduledPayment,"")</f>
        <v/>
      </c>
      <c r="F22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8" s="13" t="str">
        <f ca="1">IF(PaymentSchedule[[#This Row],[Nº. DE PAGO]]&lt;&gt;"",PaymentSchedule[[#This Row],[IMPORTE TOTAL DEL PAGO]]-PaymentSchedule[[#This Row],[INTERÉS]],"")</f>
        <v/>
      </c>
      <c r="I228" s="13" t="str">
        <f ca="1">IF(PaymentSchedule[[#This Row],[Nº. DE PAGO]]&lt;&gt;"",PaymentSchedule[[#This Row],[SALDO INICIAL]]*(InterestRate/PaymentsPerYear),"")</f>
        <v/>
      </c>
      <c r="J22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8" s="13" t="str">
        <f ca="1">IF(PaymentSchedule[[#This Row],[Nº. DE PAGO]]&lt;&gt;"",SUM(INDEX(PaymentSchedule[INTERÉS],1,1):PaymentSchedule[[#This Row],[INTERÉS]]),"")</f>
        <v/>
      </c>
    </row>
    <row r="229" spans="2:11" x14ac:dyDescent="0.2">
      <c r="B229" s="9" t="str">
        <f ca="1">IF(LoanIsGood,IF(ROW()-ROW(PaymentSchedule[[#Headers],[Nº. DE PAGO]])&gt;ScheduledNumberOfPayments,"",ROW()-ROW(PaymentSchedule[[#Headers],[Nº. DE PAGO]])),"")</f>
        <v/>
      </c>
      <c r="C22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2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29" s="13" t="str">
        <f ca="1">IF(PaymentSchedule[[#This Row],[Nº. DE PAGO]]&lt;&gt;"",ScheduledPayment,"")</f>
        <v/>
      </c>
      <c r="F22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2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29" s="13" t="str">
        <f ca="1">IF(PaymentSchedule[[#This Row],[Nº. DE PAGO]]&lt;&gt;"",PaymentSchedule[[#This Row],[IMPORTE TOTAL DEL PAGO]]-PaymentSchedule[[#This Row],[INTERÉS]],"")</f>
        <v/>
      </c>
      <c r="I229" s="13" t="str">
        <f ca="1">IF(PaymentSchedule[[#This Row],[Nº. DE PAGO]]&lt;&gt;"",PaymentSchedule[[#This Row],[SALDO INICIAL]]*(InterestRate/PaymentsPerYear),"")</f>
        <v/>
      </c>
      <c r="J22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29" s="13" t="str">
        <f ca="1">IF(PaymentSchedule[[#This Row],[Nº. DE PAGO]]&lt;&gt;"",SUM(INDEX(PaymentSchedule[INTERÉS],1,1):PaymentSchedule[[#This Row],[INTERÉS]]),"")</f>
        <v/>
      </c>
    </row>
    <row r="230" spans="2:11" x14ac:dyDescent="0.2">
      <c r="B230" s="9" t="str">
        <f ca="1">IF(LoanIsGood,IF(ROW()-ROW(PaymentSchedule[[#Headers],[Nº. DE PAGO]])&gt;ScheduledNumberOfPayments,"",ROW()-ROW(PaymentSchedule[[#Headers],[Nº. DE PAGO]])),"")</f>
        <v/>
      </c>
      <c r="C23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0" s="13" t="str">
        <f ca="1">IF(PaymentSchedule[[#This Row],[Nº. DE PAGO]]&lt;&gt;"",ScheduledPayment,"")</f>
        <v/>
      </c>
      <c r="F23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0" s="13" t="str">
        <f ca="1">IF(PaymentSchedule[[#This Row],[Nº. DE PAGO]]&lt;&gt;"",PaymentSchedule[[#This Row],[IMPORTE TOTAL DEL PAGO]]-PaymentSchedule[[#This Row],[INTERÉS]],"")</f>
        <v/>
      </c>
      <c r="I230" s="13" t="str">
        <f ca="1">IF(PaymentSchedule[[#This Row],[Nº. DE PAGO]]&lt;&gt;"",PaymentSchedule[[#This Row],[SALDO INICIAL]]*(InterestRate/PaymentsPerYear),"")</f>
        <v/>
      </c>
      <c r="J23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0" s="13" t="str">
        <f ca="1">IF(PaymentSchedule[[#This Row],[Nº. DE PAGO]]&lt;&gt;"",SUM(INDEX(PaymentSchedule[INTERÉS],1,1):PaymentSchedule[[#This Row],[INTERÉS]]),"")</f>
        <v/>
      </c>
    </row>
    <row r="231" spans="2:11" x14ac:dyDescent="0.2">
      <c r="B231" s="9" t="str">
        <f ca="1">IF(LoanIsGood,IF(ROW()-ROW(PaymentSchedule[[#Headers],[Nº. DE PAGO]])&gt;ScheduledNumberOfPayments,"",ROW()-ROW(PaymentSchedule[[#Headers],[Nº. DE PAGO]])),"")</f>
        <v/>
      </c>
      <c r="C23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1" s="13" t="str">
        <f ca="1">IF(PaymentSchedule[[#This Row],[Nº. DE PAGO]]&lt;&gt;"",ScheduledPayment,"")</f>
        <v/>
      </c>
      <c r="F23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1" s="13" t="str">
        <f ca="1">IF(PaymentSchedule[[#This Row],[Nº. DE PAGO]]&lt;&gt;"",PaymentSchedule[[#This Row],[IMPORTE TOTAL DEL PAGO]]-PaymentSchedule[[#This Row],[INTERÉS]],"")</f>
        <v/>
      </c>
      <c r="I231" s="13" t="str">
        <f ca="1">IF(PaymentSchedule[[#This Row],[Nº. DE PAGO]]&lt;&gt;"",PaymentSchedule[[#This Row],[SALDO INICIAL]]*(InterestRate/PaymentsPerYear),"")</f>
        <v/>
      </c>
      <c r="J23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1" s="13" t="str">
        <f ca="1">IF(PaymentSchedule[[#This Row],[Nº. DE PAGO]]&lt;&gt;"",SUM(INDEX(PaymentSchedule[INTERÉS],1,1):PaymentSchedule[[#This Row],[INTERÉS]]),"")</f>
        <v/>
      </c>
    </row>
    <row r="232" spans="2:11" x14ac:dyDescent="0.2">
      <c r="B232" s="9" t="str">
        <f ca="1">IF(LoanIsGood,IF(ROW()-ROW(PaymentSchedule[[#Headers],[Nº. DE PAGO]])&gt;ScheduledNumberOfPayments,"",ROW()-ROW(PaymentSchedule[[#Headers],[Nº. DE PAGO]])),"")</f>
        <v/>
      </c>
      <c r="C23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2" s="13" t="str">
        <f ca="1">IF(PaymentSchedule[[#This Row],[Nº. DE PAGO]]&lt;&gt;"",ScheduledPayment,"")</f>
        <v/>
      </c>
      <c r="F23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2" s="13" t="str">
        <f ca="1">IF(PaymentSchedule[[#This Row],[Nº. DE PAGO]]&lt;&gt;"",PaymentSchedule[[#This Row],[IMPORTE TOTAL DEL PAGO]]-PaymentSchedule[[#This Row],[INTERÉS]],"")</f>
        <v/>
      </c>
      <c r="I232" s="13" t="str">
        <f ca="1">IF(PaymentSchedule[[#This Row],[Nº. DE PAGO]]&lt;&gt;"",PaymentSchedule[[#This Row],[SALDO INICIAL]]*(InterestRate/PaymentsPerYear),"")</f>
        <v/>
      </c>
      <c r="J23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2" s="13" t="str">
        <f ca="1">IF(PaymentSchedule[[#This Row],[Nº. DE PAGO]]&lt;&gt;"",SUM(INDEX(PaymentSchedule[INTERÉS],1,1):PaymentSchedule[[#This Row],[INTERÉS]]),"")</f>
        <v/>
      </c>
    </row>
    <row r="233" spans="2:11" x14ac:dyDescent="0.2">
      <c r="B233" s="9" t="str">
        <f ca="1">IF(LoanIsGood,IF(ROW()-ROW(PaymentSchedule[[#Headers],[Nº. DE PAGO]])&gt;ScheduledNumberOfPayments,"",ROW()-ROW(PaymentSchedule[[#Headers],[Nº. DE PAGO]])),"")</f>
        <v/>
      </c>
      <c r="C23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3" s="13" t="str">
        <f ca="1">IF(PaymentSchedule[[#This Row],[Nº. DE PAGO]]&lt;&gt;"",ScheduledPayment,"")</f>
        <v/>
      </c>
      <c r="F23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3" s="13" t="str">
        <f ca="1">IF(PaymentSchedule[[#This Row],[Nº. DE PAGO]]&lt;&gt;"",PaymentSchedule[[#This Row],[IMPORTE TOTAL DEL PAGO]]-PaymentSchedule[[#This Row],[INTERÉS]],"")</f>
        <v/>
      </c>
      <c r="I233" s="13" t="str">
        <f ca="1">IF(PaymentSchedule[[#This Row],[Nº. DE PAGO]]&lt;&gt;"",PaymentSchedule[[#This Row],[SALDO INICIAL]]*(InterestRate/PaymentsPerYear),"")</f>
        <v/>
      </c>
      <c r="J23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3" s="13" t="str">
        <f ca="1">IF(PaymentSchedule[[#This Row],[Nº. DE PAGO]]&lt;&gt;"",SUM(INDEX(PaymentSchedule[INTERÉS],1,1):PaymentSchedule[[#This Row],[INTERÉS]]),"")</f>
        <v/>
      </c>
    </row>
    <row r="234" spans="2:11" x14ac:dyDescent="0.2">
      <c r="B234" s="9" t="str">
        <f ca="1">IF(LoanIsGood,IF(ROW()-ROW(PaymentSchedule[[#Headers],[Nº. DE PAGO]])&gt;ScheduledNumberOfPayments,"",ROW()-ROW(PaymentSchedule[[#Headers],[Nº. DE PAGO]])),"")</f>
        <v/>
      </c>
      <c r="C23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4" s="13" t="str">
        <f ca="1">IF(PaymentSchedule[[#This Row],[Nº. DE PAGO]]&lt;&gt;"",ScheduledPayment,"")</f>
        <v/>
      </c>
      <c r="F23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4" s="13" t="str">
        <f ca="1">IF(PaymentSchedule[[#This Row],[Nº. DE PAGO]]&lt;&gt;"",PaymentSchedule[[#This Row],[IMPORTE TOTAL DEL PAGO]]-PaymentSchedule[[#This Row],[INTERÉS]],"")</f>
        <v/>
      </c>
      <c r="I234" s="13" t="str">
        <f ca="1">IF(PaymentSchedule[[#This Row],[Nº. DE PAGO]]&lt;&gt;"",PaymentSchedule[[#This Row],[SALDO INICIAL]]*(InterestRate/PaymentsPerYear),"")</f>
        <v/>
      </c>
      <c r="J23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4" s="13" t="str">
        <f ca="1">IF(PaymentSchedule[[#This Row],[Nº. DE PAGO]]&lt;&gt;"",SUM(INDEX(PaymentSchedule[INTERÉS],1,1):PaymentSchedule[[#This Row],[INTERÉS]]),"")</f>
        <v/>
      </c>
    </row>
    <row r="235" spans="2:11" x14ac:dyDescent="0.2">
      <c r="B235" s="9" t="str">
        <f ca="1">IF(LoanIsGood,IF(ROW()-ROW(PaymentSchedule[[#Headers],[Nº. DE PAGO]])&gt;ScheduledNumberOfPayments,"",ROW()-ROW(PaymentSchedule[[#Headers],[Nº. DE PAGO]])),"")</f>
        <v/>
      </c>
      <c r="C23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5" s="13" t="str">
        <f ca="1">IF(PaymentSchedule[[#This Row],[Nº. DE PAGO]]&lt;&gt;"",ScheduledPayment,"")</f>
        <v/>
      </c>
      <c r="F23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5" s="13" t="str">
        <f ca="1">IF(PaymentSchedule[[#This Row],[Nº. DE PAGO]]&lt;&gt;"",PaymentSchedule[[#This Row],[IMPORTE TOTAL DEL PAGO]]-PaymentSchedule[[#This Row],[INTERÉS]],"")</f>
        <v/>
      </c>
      <c r="I235" s="13" t="str">
        <f ca="1">IF(PaymentSchedule[[#This Row],[Nº. DE PAGO]]&lt;&gt;"",PaymentSchedule[[#This Row],[SALDO INICIAL]]*(InterestRate/PaymentsPerYear),"")</f>
        <v/>
      </c>
      <c r="J23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5" s="13" t="str">
        <f ca="1">IF(PaymentSchedule[[#This Row],[Nº. DE PAGO]]&lt;&gt;"",SUM(INDEX(PaymentSchedule[INTERÉS],1,1):PaymentSchedule[[#This Row],[INTERÉS]]),"")</f>
        <v/>
      </c>
    </row>
    <row r="236" spans="2:11" x14ac:dyDescent="0.2">
      <c r="B236" s="9" t="str">
        <f ca="1">IF(LoanIsGood,IF(ROW()-ROW(PaymentSchedule[[#Headers],[Nº. DE PAGO]])&gt;ScheduledNumberOfPayments,"",ROW()-ROW(PaymentSchedule[[#Headers],[Nº. DE PAGO]])),"")</f>
        <v/>
      </c>
      <c r="C23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6" s="13" t="str">
        <f ca="1">IF(PaymentSchedule[[#This Row],[Nº. DE PAGO]]&lt;&gt;"",ScheduledPayment,"")</f>
        <v/>
      </c>
      <c r="F23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6" s="13" t="str">
        <f ca="1">IF(PaymentSchedule[[#This Row],[Nº. DE PAGO]]&lt;&gt;"",PaymentSchedule[[#This Row],[IMPORTE TOTAL DEL PAGO]]-PaymentSchedule[[#This Row],[INTERÉS]],"")</f>
        <v/>
      </c>
      <c r="I236" s="13" t="str">
        <f ca="1">IF(PaymentSchedule[[#This Row],[Nº. DE PAGO]]&lt;&gt;"",PaymentSchedule[[#This Row],[SALDO INICIAL]]*(InterestRate/PaymentsPerYear),"")</f>
        <v/>
      </c>
      <c r="J23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6" s="13" t="str">
        <f ca="1">IF(PaymentSchedule[[#This Row],[Nº. DE PAGO]]&lt;&gt;"",SUM(INDEX(PaymentSchedule[INTERÉS],1,1):PaymentSchedule[[#This Row],[INTERÉS]]),"")</f>
        <v/>
      </c>
    </row>
    <row r="237" spans="2:11" x14ac:dyDescent="0.2">
      <c r="B237" s="9" t="str">
        <f ca="1">IF(LoanIsGood,IF(ROW()-ROW(PaymentSchedule[[#Headers],[Nº. DE PAGO]])&gt;ScheduledNumberOfPayments,"",ROW()-ROW(PaymentSchedule[[#Headers],[Nº. DE PAGO]])),"")</f>
        <v/>
      </c>
      <c r="C23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7" s="13" t="str">
        <f ca="1">IF(PaymentSchedule[[#This Row],[Nº. DE PAGO]]&lt;&gt;"",ScheduledPayment,"")</f>
        <v/>
      </c>
      <c r="F23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7" s="13" t="str">
        <f ca="1">IF(PaymentSchedule[[#This Row],[Nº. DE PAGO]]&lt;&gt;"",PaymentSchedule[[#This Row],[IMPORTE TOTAL DEL PAGO]]-PaymentSchedule[[#This Row],[INTERÉS]],"")</f>
        <v/>
      </c>
      <c r="I237" s="13" t="str">
        <f ca="1">IF(PaymentSchedule[[#This Row],[Nº. DE PAGO]]&lt;&gt;"",PaymentSchedule[[#This Row],[SALDO INICIAL]]*(InterestRate/PaymentsPerYear),"")</f>
        <v/>
      </c>
      <c r="J23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7" s="13" t="str">
        <f ca="1">IF(PaymentSchedule[[#This Row],[Nº. DE PAGO]]&lt;&gt;"",SUM(INDEX(PaymentSchedule[INTERÉS],1,1):PaymentSchedule[[#This Row],[INTERÉS]]),"")</f>
        <v/>
      </c>
    </row>
    <row r="238" spans="2:11" x14ac:dyDescent="0.2">
      <c r="B238" s="9" t="str">
        <f ca="1">IF(LoanIsGood,IF(ROW()-ROW(PaymentSchedule[[#Headers],[Nº. DE PAGO]])&gt;ScheduledNumberOfPayments,"",ROW()-ROW(PaymentSchedule[[#Headers],[Nº. DE PAGO]])),"")</f>
        <v/>
      </c>
      <c r="C23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8" s="13" t="str">
        <f ca="1">IF(PaymentSchedule[[#This Row],[Nº. DE PAGO]]&lt;&gt;"",ScheduledPayment,"")</f>
        <v/>
      </c>
      <c r="F23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8" s="13" t="str">
        <f ca="1">IF(PaymentSchedule[[#This Row],[Nº. DE PAGO]]&lt;&gt;"",PaymentSchedule[[#This Row],[IMPORTE TOTAL DEL PAGO]]-PaymentSchedule[[#This Row],[INTERÉS]],"")</f>
        <v/>
      </c>
      <c r="I238" s="13" t="str">
        <f ca="1">IF(PaymentSchedule[[#This Row],[Nº. DE PAGO]]&lt;&gt;"",PaymentSchedule[[#This Row],[SALDO INICIAL]]*(InterestRate/PaymentsPerYear),"")</f>
        <v/>
      </c>
      <c r="J23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8" s="13" t="str">
        <f ca="1">IF(PaymentSchedule[[#This Row],[Nº. DE PAGO]]&lt;&gt;"",SUM(INDEX(PaymentSchedule[INTERÉS],1,1):PaymentSchedule[[#This Row],[INTERÉS]]),"")</f>
        <v/>
      </c>
    </row>
    <row r="239" spans="2:11" x14ac:dyDescent="0.2">
      <c r="B239" s="9" t="str">
        <f ca="1">IF(LoanIsGood,IF(ROW()-ROW(PaymentSchedule[[#Headers],[Nº. DE PAGO]])&gt;ScheduledNumberOfPayments,"",ROW()-ROW(PaymentSchedule[[#Headers],[Nº. DE PAGO]])),"")</f>
        <v/>
      </c>
      <c r="C23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3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39" s="13" t="str">
        <f ca="1">IF(PaymentSchedule[[#This Row],[Nº. DE PAGO]]&lt;&gt;"",ScheduledPayment,"")</f>
        <v/>
      </c>
      <c r="F23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3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39" s="13" t="str">
        <f ca="1">IF(PaymentSchedule[[#This Row],[Nº. DE PAGO]]&lt;&gt;"",PaymentSchedule[[#This Row],[IMPORTE TOTAL DEL PAGO]]-PaymentSchedule[[#This Row],[INTERÉS]],"")</f>
        <v/>
      </c>
      <c r="I239" s="13" t="str">
        <f ca="1">IF(PaymentSchedule[[#This Row],[Nº. DE PAGO]]&lt;&gt;"",PaymentSchedule[[#This Row],[SALDO INICIAL]]*(InterestRate/PaymentsPerYear),"")</f>
        <v/>
      </c>
      <c r="J23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39" s="13" t="str">
        <f ca="1">IF(PaymentSchedule[[#This Row],[Nº. DE PAGO]]&lt;&gt;"",SUM(INDEX(PaymentSchedule[INTERÉS],1,1):PaymentSchedule[[#This Row],[INTERÉS]]),"")</f>
        <v/>
      </c>
    </row>
    <row r="240" spans="2:11" x14ac:dyDescent="0.2">
      <c r="B240" s="9" t="str">
        <f ca="1">IF(LoanIsGood,IF(ROW()-ROW(PaymentSchedule[[#Headers],[Nº. DE PAGO]])&gt;ScheduledNumberOfPayments,"",ROW()-ROW(PaymentSchedule[[#Headers],[Nº. DE PAGO]])),"")</f>
        <v/>
      </c>
      <c r="C24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0" s="13" t="str">
        <f ca="1">IF(PaymentSchedule[[#This Row],[Nº. DE PAGO]]&lt;&gt;"",ScheduledPayment,"")</f>
        <v/>
      </c>
      <c r="F24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0" s="13" t="str">
        <f ca="1">IF(PaymentSchedule[[#This Row],[Nº. DE PAGO]]&lt;&gt;"",PaymentSchedule[[#This Row],[IMPORTE TOTAL DEL PAGO]]-PaymentSchedule[[#This Row],[INTERÉS]],"")</f>
        <v/>
      </c>
      <c r="I240" s="13" t="str">
        <f ca="1">IF(PaymentSchedule[[#This Row],[Nº. DE PAGO]]&lt;&gt;"",PaymentSchedule[[#This Row],[SALDO INICIAL]]*(InterestRate/PaymentsPerYear),"")</f>
        <v/>
      </c>
      <c r="J24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0" s="13" t="str">
        <f ca="1">IF(PaymentSchedule[[#This Row],[Nº. DE PAGO]]&lt;&gt;"",SUM(INDEX(PaymentSchedule[INTERÉS],1,1):PaymentSchedule[[#This Row],[INTERÉS]]),"")</f>
        <v/>
      </c>
    </row>
    <row r="241" spans="2:11" x14ac:dyDescent="0.2">
      <c r="B241" s="9" t="str">
        <f ca="1">IF(LoanIsGood,IF(ROW()-ROW(PaymentSchedule[[#Headers],[Nº. DE PAGO]])&gt;ScheduledNumberOfPayments,"",ROW()-ROW(PaymentSchedule[[#Headers],[Nº. DE PAGO]])),"")</f>
        <v/>
      </c>
      <c r="C24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1" s="13" t="str">
        <f ca="1">IF(PaymentSchedule[[#This Row],[Nº. DE PAGO]]&lt;&gt;"",ScheduledPayment,"")</f>
        <v/>
      </c>
      <c r="F24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1" s="13" t="str">
        <f ca="1">IF(PaymentSchedule[[#This Row],[Nº. DE PAGO]]&lt;&gt;"",PaymentSchedule[[#This Row],[IMPORTE TOTAL DEL PAGO]]-PaymentSchedule[[#This Row],[INTERÉS]],"")</f>
        <v/>
      </c>
      <c r="I241" s="13" t="str">
        <f ca="1">IF(PaymentSchedule[[#This Row],[Nº. DE PAGO]]&lt;&gt;"",PaymentSchedule[[#This Row],[SALDO INICIAL]]*(InterestRate/PaymentsPerYear),"")</f>
        <v/>
      </c>
      <c r="J24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1" s="13" t="str">
        <f ca="1">IF(PaymentSchedule[[#This Row],[Nº. DE PAGO]]&lt;&gt;"",SUM(INDEX(PaymentSchedule[INTERÉS],1,1):PaymentSchedule[[#This Row],[INTERÉS]]),"")</f>
        <v/>
      </c>
    </row>
    <row r="242" spans="2:11" x14ac:dyDescent="0.2">
      <c r="B242" s="9" t="str">
        <f ca="1">IF(LoanIsGood,IF(ROW()-ROW(PaymentSchedule[[#Headers],[Nº. DE PAGO]])&gt;ScheduledNumberOfPayments,"",ROW()-ROW(PaymentSchedule[[#Headers],[Nº. DE PAGO]])),"")</f>
        <v/>
      </c>
      <c r="C24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2" s="13" t="str">
        <f ca="1">IF(PaymentSchedule[[#This Row],[Nº. DE PAGO]]&lt;&gt;"",ScheduledPayment,"")</f>
        <v/>
      </c>
      <c r="F24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2" s="13" t="str">
        <f ca="1">IF(PaymentSchedule[[#This Row],[Nº. DE PAGO]]&lt;&gt;"",PaymentSchedule[[#This Row],[IMPORTE TOTAL DEL PAGO]]-PaymentSchedule[[#This Row],[INTERÉS]],"")</f>
        <v/>
      </c>
      <c r="I242" s="13" t="str">
        <f ca="1">IF(PaymentSchedule[[#This Row],[Nº. DE PAGO]]&lt;&gt;"",PaymentSchedule[[#This Row],[SALDO INICIAL]]*(InterestRate/PaymentsPerYear),"")</f>
        <v/>
      </c>
      <c r="J24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2" s="13" t="str">
        <f ca="1">IF(PaymentSchedule[[#This Row],[Nº. DE PAGO]]&lt;&gt;"",SUM(INDEX(PaymentSchedule[INTERÉS],1,1):PaymentSchedule[[#This Row],[INTERÉS]]),"")</f>
        <v/>
      </c>
    </row>
    <row r="243" spans="2:11" x14ac:dyDescent="0.2">
      <c r="B243" s="9" t="str">
        <f ca="1">IF(LoanIsGood,IF(ROW()-ROW(PaymentSchedule[[#Headers],[Nº. DE PAGO]])&gt;ScheduledNumberOfPayments,"",ROW()-ROW(PaymentSchedule[[#Headers],[Nº. DE PAGO]])),"")</f>
        <v/>
      </c>
      <c r="C24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3" s="13" t="str">
        <f ca="1">IF(PaymentSchedule[[#This Row],[Nº. DE PAGO]]&lt;&gt;"",ScheduledPayment,"")</f>
        <v/>
      </c>
      <c r="F24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3" s="13" t="str">
        <f ca="1">IF(PaymentSchedule[[#This Row],[Nº. DE PAGO]]&lt;&gt;"",PaymentSchedule[[#This Row],[IMPORTE TOTAL DEL PAGO]]-PaymentSchedule[[#This Row],[INTERÉS]],"")</f>
        <v/>
      </c>
      <c r="I243" s="13" t="str">
        <f ca="1">IF(PaymentSchedule[[#This Row],[Nº. DE PAGO]]&lt;&gt;"",PaymentSchedule[[#This Row],[SALDO INICIAL]]*(InterestRate/PaymentsPerYear),"")</f>
        <v/>
      </c>
      <c r="J24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3" s="13" t="str">
        <f ca="1">IF(PaymentSchedule[[#This Row],[Nº. DE PAGO]]&lt;&gt;"",SUM(INDEX(PaymentSchedule[INTERÉS],1,1):PaymentSchedule[[#This Row],[INTERÉS]]),"")</f>
        <v/>
      </c>
    </row>
    <row r="244" spans="2:11" x14ac:dyDescent="0.2">
      <c r="B244" s="9" t="str">
        <f ca="1">IF(LoanIsGood,IF(ROW()-ROW(PaymentSchedule[[#Headers],[Nº. DE PAGO]])&gt;ScheduledNumberOfPayments,"",ROW()-ROW(PaymentSchedule[[#Headers],[Nº. DE PAGO]])),"")</f>
        <v/>
      </c>
      <c r="C24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4" s="13" t="str">
        <f ca="1">IF(PaymentSchedule[[#This Row],[Nº. DE PAGO]]&lt;&gt;"",ScheduledPayment,"")</f>
        <v/>
      </c>
      <c r="F24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4" s="13" t="str">
        <f ca="1">IF(PaymentSchedule[[#This Row],[Nº. DE PAGO]]&lt;&gt;"",PaymentSchedule[[#This Row],[IMPORTE TOTAL DEL PAGO]]-PaymentSchedule[[#This Row],[INTERÉS]],"")</f>
        <v/>
      </c>
      <c r="I244" s="13" t="str">
        <f ca="1">IF(PaymentSchedule[[#This Row],[Nº. DE PAGO]]&lt;&gt;"",PaymentSchedule[[#This Row],[SALDO INICIAL]]*(InterestRate/PaymentsPerYear),"")</f>
        <v/>
      </c>
      <c r="J24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4" s="13" t="str">
        <f ca="1">IF(PaymentSchedule[[#This Row],[Nº. DE PAGO]]&lt;&gt;"",SUM(INDEX(PaymentSchedule[INTERÉS],1,1):PaymentSchedule[[#This Row],[INTERÉS]]),"")</f>
        <v/>
      </c>
    </row>
    <row r="245" spans="2:11" x14ac:dyDescent="0.2">
      <c r="B245" s="9" t="str">
        <f ca="1">IF(LoanIsGood,IF(ROW()-ROW(PaymentSchedule[[#Headers],[Nº. DE PAGO]])&gt;ScheduledNumberOfPayments,"",ROW()-ROW(PaymentSchedule[[#Headers],[Nº. DE PAGO]])),"")</f>
        <v/>
      </c>
      <c r="C24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5" s="13" t="str">
        <f ca="1">IF(PaymentSchedule[[#This Row],[Nº. DE PAGO]]&lt;&gt;"",ScheduledPayment,"")</f>
        <v/>
      </c>
      <c r="F24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5" s="13" t="str">
        <f ca="1">IF(PaymentSchedule[[#This Row],[Nº. DE PAGO]]&lt;&gt;"",PaymentSchedule[[#This Row],[IMPORTE TOTAL DEL PAGO]]-PaymentSchedule[[#This Row],[INTERÉS]],"")</f>
        <v/>
      </c>
      <c r="I245" s="13" t="str">
        <f ca="1">IF(PaymentSchedule[[#This Row],[Nº. DE PAGO]]&lt;&gt;"",PaymentSchedule[[#This Row],[SALDO INICIAL]]*(InterestRate/PaymentsPerYear),"")</f>
        <v/>
      </c>
      <c r="J24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5" s="13" t="str">
        <f ca="1">IF(PaymentSchedule[[#This Row],[Nº. DE PAGO]]&lt;&gt;"",SUM(INDEX(PaymentSchedule[INTERÉS],1,1):PaymentSchedule[[#This Row],[INTERÉS]]),"")</f>
        <v/>
      </c>
    </row>
    <row r="246" spans="2:11" x14ac:dyDescent="0.2">
      <c r="B246" s="9" t="str">
        <f ca="1">IF(LoanIsGood,IF(ROW()-ROW(PaymentSchedule[[#Headers],[Nº. DE PAGO]])&gt;ScheduledNumberOfPayments,"",ROW()-ROW(PaymentSchedule[[#Headers],[Nº. DE PAGO]])),"")</f>
        <v/>
      </c>
      <c r="C24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6" s="13" t="str">
        <f ca="1">IF(PaymentSchedule[[#This Row],[Nº. DE PAGO]]&lt;&gt;"",ScheduledPayment,"")</f>
        <v/>
      </c>
      <c r="F24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6" s="13" t="str">
        <f ca="1">IF(PaymentSchedule[[#This Row],[Nº. DE PAGO]]&lt;&gt;"",PaymentSchedule[[#This Row],[IMPORTE TOTAL DEL PAGO]]-PaymentSchedule[[#This Row],[INTERÉS]],"")</f>
        <v/>
      </c>
      <c r="I246" s="13" t="str">
        <f ca="1">IF(PaymentSchedule[[#This Row],[Nº. DE PAGO]]&lt;&gt;"",PaymentSchedule[[#This Row],[SALDO INICIAL]]*(InterestRate/PaymentsPerYear),"")</f>
        <v/>
      </c>
      <c r="J24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6" s="13" t="str">
        <f ca="1">IF(PaymentSchedule[[#This Row],[Nº. DE PAGO]]&lt;&gt;"",SUM(INDEX(PaymentSchedule[INTERÉS],1,1):PaymentSchedule[[#This Row],[INTERÉS]]),"")</f>
        <v/>
      </c>
    </row>
    <row r="247" spans="2:11" x14ac:dyDescent="0.2">
      <c r="B247" s="9" t="str">
        <f ca="1">IF(LoanIsGood,IF(ROW()-ROW(PaymentSchedule[[#Headers],[Nº. DE PAGO]])&gt;ScheduledNumberOfPayments,"",ROW()-ROW(PaymentSchedule[[#Headers],[Nº. DE PAGO]])),"")</f>
        <v/>
      </c>
      <c r="C24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7" s="13" t="str">
        <f ca="1">IF(PaymentSchedule[[#This Row],[Nº. DE PAGO]]&lt;&gt;"",ScheduledPayment,"")</f>
        <v/>
      </c>
      <c r="F24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7" s="13" t="str">
        <f ca="1">IF(PaymentSchedule[[#This Row],[Nº. DE PAGO]]&lt;&gt;"",PaymentSchedule[[#This Row],[IMPORTE TOTAL DEL PAGO]]-PaymentSchedule[[#This Row],[INTERÉS]],"")</f>
        <v/>
      </c>
      <c r="I247" s="13" t="str">
        <f ca="1">IF(PaymentSchedule[[#This Row],[Nº. DE PAGO]]&lt;&gt;"",PaymentSchedule[[#This Row],[SALDO INICIAL]]*(InterestRate/PaymentsPerYear),"")</f>
        <v/>
      </c>
      <c r="J24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7" s="13" t="str">
        <f ca="1">IF(PaymentSchedule[[#This Row],[Nº. DE PAGO]]&lt;&gt;"",SUM(INDEX(PaymentSchedule[INTERÉS],1,1):PaymentSchedule[[#This Row],[INTERÉS]]),"")</f>
        <v/>
      </c>
    </row>
    <row r="248" spans="2:11" x14ac:dyDescent="0.2">
      <c r="B248" s="9" t="str">
        <f ca="1">IF(LoanIsGood,IF(ROW()-ROW(PaymentSchedule[[#Headers],[Nº. DE PAGO]])&gt;ScheduledNumberOfPayments,"",ROW()-ROW(PaymentSchedule[[#Headers],[Nº. DE PAGO]])),"")</f>
        <v/>
      </c>
      <c r="C24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8" s="13" t="str">
        <f ca="1">IF(PaymentSchedule[[#This Row],[Nº. DE PAGO]]&lt;&gt;"",ScheduledPayment,"")</f>
        <v/>
      </c>
      <c r="F24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8" s="13" t="str">
        <f ca="1">IF(PaymentSchedule[[#This Row],[Nº. DE PAGO]]&lt;&gt;"",PaymentSchedule[[#This Row],[IMPORTE TOTAL DEL PAGO]]-PaymentSchedule[[#This Row],[INTERÉS]],"")</f>
        <v/>
      </c>
      <c r="I248" s="13" t="str">
        <f ca="1">IF(PaymentSchedule[[#This Row],[Nº. DE PAGO]]&lt;&gt;"",PaymentSchedule[[#This Row],[SALDO INICIAL]]*(InterestRate/PaymentsPerYear),"")</f>
        <v/>
      </c>
      <c r="J24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8" s="13" t="str">
        <f ca="1">IF(PaymentSchedule[[#This Row],[Nº. DE PAGO]]&lt;&gt;"",SUM(INDEX(PaymentSchedule[INTERÉS],1,1):PaymentSchedule[[#This Row],[INTERÉS]]),"")</f>
        <v/>
      </c>
    </row>
    <row r="249" spans="2:11" x14ac:dyDescent="0.2">
      <c r="B249" s="9" t="str">
        <f ca="1">IF(LoanIsGood,IF(ROW()-ROW(PaymentSchedule[[#Headers],[Nº. DE PAGO]])&gt;ScheduledNumberOfPayments,"",ROW()-ROW(PaymentSchedule[[#Headers],[Nº. DE PAGO]])),"")</f>
        <v/>
      </c>
      <c r="C24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4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49" s="13" t="str">
        <f ca="1">IF(PaymentSchedule[[#This Row],[Nº. DE PAGO]]&lt;&gt;"",ScheduledPayment,"")</f>
        <v/>
      </c>
      <c r="F24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4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49" s="13" t="str">
        <f ca="1">IF(PaymentSchedule[[#This Row],[Nº. DE PAGO]]&lt;&gt;"",PaymentSchedule[[#This Row],[IMPORTE TOTAL DEL PAGO]]-PaymentSchedule[[#This Row],[INTERÉS]],"")</f>
        <v/>
      </c>
      <c r="I249" s="13" t="str">
        <f ca="1">IF(PaymentSchedule[[#This Row],[Nº. DE PAGO]]&lt;&gt;"",PaymentSchedule[[#This Row],[SALDO INICIAL]]*(InterestRate/PaymentsPerYear),"")</f>
        <v/>
      </c>
      <c r="J24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49" s="13" t="str">
        <f ca="1">IF(PaymentSchedule[[#This Row],[Nº. DE PAGO]]&lt;&gt;"",SUM(INDEX(PaymentSchedule[INTERÉS],1,1):PaymentSchedule[[#This Row],[INTERÉS]]),"")</f>
        <v/>
      </c>
    </row>
    <row r="250" spans="2:11" x14ac:dyDescent="0.2">
      <c r="B250" s="9" t="str">
        <f ca="1">IF(LoanIsGood,IF(ROW()-ROW(PaymentSchedule[[#Headers],[Nº. DE PAGO]])&gt;ScheduledNumberOfPayments,"",ROW()-ROW(PaymentSchedule[[#Headers],[Nº. DE PAGO]])),"")</f>
        <v/>
      </c>
      <c r="C25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0" s="13" t="str">
        <f ca="1">IF(PaymentSchedule[[#This Row],[Nº. DE PAGO]]&lt;&gt;"",ScheduledPayment,"")</f>
        <v/>
      </c>
      <c r="F25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0" s="13" t="str">
        <f ca="1">IF(PaymentSchedule[[#This Row],[Nº. DE PAGO]]&lt;&gt;"",PaymentSchedule[[#This Row],[IMPORTE TOTAL DEL PAGO]]-PaymentSchedule[[#This Row],[INTERÉS]],"")</f>
        <v/>
      </c>
      <c r="I250" s="13" t="str">
        <f ca="1">IF(PaymentSchedule[[#This Row],[Nº. DE PAGO]]&lt;&gt;"",PaymentSchedule[[#This Row],[SALDO INICIAL]]*(InterestRate/PaymentsPerYear),"")</f>
        <v/>
      </c>
      <c r="J25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0" s="13" t="str">
        <f ca="1">IF(PaymentSchedule[[#This Row],[Nº. DE PAGO]]&lt;&gt;"",SUM(INDEX(PaymentSchedule[INTERÉS],1,1):PaymentSchedule[[#This Row],[INTERÉS]]),"")</f>
        <v/>
      </c>
    </row>
    <row r="251" spans="2:11" x14ac:dyDescent="0.2">
      <c r="B251" s="9" t="str">
        <f ca="1">IF(LoanIsGood,IF(ROW()-ROW(PaymentSchedule[[#Headers],[Nº. DE PAGO]])&gt;ScheduledNumberOfPayments,"",ROW()-ROW(PaymentSchedule[[#Headers],[Nº. DE PAGO]])),"")</f>
        <v/>
      </c>
      <c r="C25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1" s="13" t="str">
        <f ca="1">IF(PaymentSchedule[[#This Row],[Nº. DE PAGO]]&lt;&gt;"",ScheduledPayment,"")</f>
        <v/>
      </c>
      <c r="F25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1" s="13" t="str">
        <f ca="1">IF(PaymentSchedule[[#This Row],[Nº. DE PAGO]]&lt;&gt;"",PaymentSchedule[[#This Row],[IMPORTE TOTAL DEL PAGO]]-PaymentSchedule[[#This Row],[INTERÉS]],"")</f>
        <v/>
      </c>
      <c r="I251" s="13" t="str">
        <f ca="1">IF(PaymentSchedule[[#This Row],[Nº. DE PAGO]]&lt;&gt;"",PaymentSchedule[[#This Row],[SALDO INICIAL]]*(InterestRate/PaymentsPerYear),"")</f>
        <v/>
      </c>
      <c r="J25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1" s="13" t="str">
        <f ca="1">IF(PaymentSchedule[[#This Row],[Nº. DE PAGO]]&lt;&gt;"",SUM(INDEX(PaymentSchedule[INTERÉS],1,1):PaymentSchedule[[#This Row],[INTERÉS]]),"")</f>
        <v/>
      </c>
    </row>
    <row r="252" spans="2:11" x14ac:dyDescent="0.2">
      <c r="B252" s="9" t="str">
        <f ca="1">IF(LoanIsGood,IF(ROW()-ROW(PaymentSchedule[[#Headers],[Nº. DE PAGO]])&gt;ScheduledNumberOfPayments,"",ROW()-ROW(PaymentSchedule[[#Headers],[Nº. DE PAGO]])),"")</f>
        <v/>
      </c>
      <c r="C25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2" s="13" t="str">
        <f ca="1">IF(PaymentSchedule[[#This Row],[Nº. DE PAGO]]&lt;&gt;"",ScheduledPayment,"")</f>
        <v/>
      </c>
      <c r="F25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2" s="13" t="str">
        <f ca="1">IF(PaymentSchedule[[#This Row],[Nº. DE PAGO]]&lt;&gt;"",PaymentSchedule[[#This Row],[IMPORTE TOTAL DEL PAGO]]-PaymentSchedule[[#This Row],[INTERÉS]],"")</f>
        <v/>
      </c>
      <c r="I252" s="13" t="str">
        <f ca="1">IF(PaymentSchedule[[#This Row],[Nº. DE PAGO]]&lt;&gt;"",PaymentSchedule[[#This Row],[SALDO INICIAL]]*(InterestRate/PaymentsPerYear),"")</f>
        <v/>
      </c>
      <c r="J25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2" s="13" t="str">
        <f ca="1">IF(PaymentSchedule[[#This Row],[Nº. DE PAGO]]&lt;&gt;"",SUM(INDEX(PaymentSchedule[INTERÉS],1,1):PaymentSchedule[[#This Row],[INTERÉS]]),"")</f>
        <v/>
      </c>
    </row>
    <row r="253" spans="2:11" x14ac:dyDescent="0.2">
      <c r="B253" s="9" t="str">
        <f ca="1">IF(LoanIsGood,IF(ROW()-ROW(PaymentSchedule[[#Headers],[Nº. DE PAGO]])&gt;ScheduledNumberOfPayments,"",ROW()-ROW(PaymentSchedule[[#Headers],[Nº. DE PAGO]])),"")</f>
        <v/>
      </c>
      <c r="C25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3" s="13" t="str">
        <f ca="1">IF(PaymentSchedule[[#This Row],[Nº. DE PAGO]]&lt;&gt;"",ScheduledPayment,"")</f>
        <v/>
      </c>
      <c r="F25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3" s="13" t="str">
        <f ca="1">IF(PaymentSchedule[[#This Row],[Nº. DE PAGO]]&lt;&gt;"",PaymentSchedule[[#This Row],[IMPORTE TOTAL DEL PAGO]]-PaymentSchedule[[#This Row],[INTERÉS]],"")</f>
        <v/>
      </c>
      <c r="I253" s="13" t="str">
        <f ca="1">IF(PaymentSchedule[[#This Row],[Nº. DE PAGO]]&lt;&gt;"",PaymentSchedule[[#This Row],[SALDO INICIAL]]*(InterestRate/PaymentsPerYear),"")</f>
        <v/>
      </c>
      <c r="J25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3" s="13" t="str">
        <f ca="1">IF(PaymentSchedule[[#This Row],[Nº. DE PAGO]]&lt;&gt;"",SUM(INDEX(PaymentSchedule[INTERÉS],1,1):PaymentSchedule[[#This Row],[INTERÉS]]),"")</f>
        <v/>
      </c>
    </row>
    <row r="254" spans="2:11" x14ac:dyDescent="0.2">
      <c r="B254" s="9" t="str">
        <f ca="1">IF(LoanIsGood,IF(ROW()-ROW(PaymentSchedule[[#Headers],[Nº. DE PAGO]])&gt;ScheduledNumberOfPayments,"",ROW()-ROW(PaymentSchedule[[#Headers],[Nº. DE PAGO]])),"")</f>
        <v/>
      </c>
      <c r="C25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4" s="13" t="str">
        <f ca="1">IF(PaymentSchedule[[#This Row],[Nº. DE PAGO]]&lt;&gt;"",ScheduledPayment,"")</f>
        <v/>
      </c>
      <c r="F25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4" s="13" t="str">
        <f ca="1">IF(PaymentSchedule[[#This Row],[Nº. DE PAGO]]&lt;&gt;"",PaymentSchedule[[#This Row],[IMPORTE TOTAL DEL PAGO]]-PaymentSchedule[[#This Row],[INTERÉS]],"")</f>
        <v/>
      </c>
      <c r="I254" s="13" t="str">
        <f ca="1">IF(PaymentSchedule[[#This Row],[Nº. DE PAGO]]&lt;&gt;"",PaymentSchedule[[#This Row],[SALDO INICIAL]]*(InterestRate/PaymentsPerYear),"")</f>
        <v/>
      </c>
      <c r="J25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4" s="13" t="str">
        <f ca="1">IF(PaymentSchedule[[#This Row],[Nº. DE PAGO]]&lt;&gt;"",SUM(INDEX(PaymentSchedule[INTERÉS],1,1):PaymentSchedule[[#This Row],[INTERÉS]]),"")</f>
        <v/>
      </c>
    </row>
    <row r="255" spans="2:11" x14ac:dyDescent="0.2">
      <c r="B255" s="9" t="str">
        <f ca="1">IF(LoanIsGood,IF(ROW()-ROW(PaymentSchedule[[#Headers],[Nº. DE PAGO]])&gt;ScheduledNumberOfPayments,"",ROW()-ROW(PaymentSchedule[[#Headers],[Nº. DE PAGO]])),"")</f>
        <v/>
      </c>
      <c r="C25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5" s="13" t="str">
        <f ca="1">IF(PaymentSchedule[[#This Row],[Nº. DE PAGO]]&lt;&gt;"",ScheduledPayment,"")</f>
        <v/>
      </c>
      <c r="F25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5" s="13" t="str">
        <f ca="1">IF(PaymentSchedule[[#This Row],[Nº. DE PAGO]]&lt;&gt;"",PaymentSchedule[[#This Row],[IMPORTE TOTAL DEL PAGO]]-PaymentSchedule[[#This Row],[INTERÉS]],"")</f>
        <v/>
      </c>
      <c r="I255" s="13" t="str">
        <f ca="1">IF(PaymentSchedule[[#This Row],[Nº. DE PAGO]]&lt;&gt;"",PaymentSchedule[[#This Row],[SALDO INICIAL]]*(InterestRate/PaymentsPerYear),"")</f>
        <v/>
      </c>
      <c r="J25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5" s="13" t="str">
        <f ca="1">IF(PaymentSchedule[[#This Row],[Nº. DE PAGO]]&lt;&gt;"",SUM(INDEX(PaymentSchedule[INTERÉS],1,1):PaymentSchedule[[#This Row],[INTERÉS]]),"")</f>
        <v/>
      </c>
    </row>
    <row r="256" spans="2:11" x14ac:dyDescent="0.2">
      <c r="B256" s="9" t="str">
        <f ca="1">IF(LoanIsGood,IF(ROW()-ROW(PaymentSchedule[[#Headers],[Nº. DE PAGO]])&gt;ScheduledNumberOfPayments,"",ROW()-ROW(PaymentSchedule[[#Headers],[Nº. DE PAGO]])),"")</f>
        <v/>
      </c>
      <c r="C25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6" s="13" t="str">
        <f ca="1">IF(PaymentSchedule[[#This Row],[Nº. DE PAGO]]&lt;&gt;"",ScheduledPayment,"")</f>
        <v/>
      </c>
      <c r="F25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6" s="13" t="str">
        <f ca="1">IF(PaymentSchedule[[#This Row],[Nº. DE PAGO]]&lt;&gt;"",PaymentSchedule[[#This Row],[IMPORTE TOTAL DEL PAGO]]-PaymentSchedule[[#This Row],[INTERÉS]],"")</f>
        <v/>
      </c>
      <c r="I256" s="13" t="str">
        <f ca="1">IF(PaymentSchedule[[#This Row],[Nº. DE PAGO]]&lt;&gt;"",PaymentSchedule[[#This Row],[SALDO INICIAL]]*(InterestRate/PaymentsPerYear),"")</f>
        <v/>
      </c>
      <c r="J25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6" s="13" t="str">
        <f ca="1">IF(PaymentSchedule[[#This Row],[Nº. DE PAGO]]&lt;&gt;"",SUM(INDEX(PaymentSchedule[INTERÉS],1,1):PaymentSchedule[[#This Row],[INTERÉS]]),"")</f>
        <v/>
      </c>
    </row>
    <row r="257" spans="2:11" x14ac:dyDescent="0.2">
      <c r="B257" s="9" t="str">
        <f ca="1">IF(LoanIsGood,IF(ROW()-ROW(PaymentSchedule[[#Headers],[Nº. DE PAGO]])&gt;ScheduledNumberOfPayments,"",ROW()-ROW(PaymentSchedule[[#Headers],[Nº. DE PAGO]])),"")</f>
        <v/>
      </c>
      <c r="C25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7" s="13" t="str">
        <f ca="1">IF(PaymentSchedule[[#This Row],[Nº. DE PAGO]]&lt;&gt;"",ScheduledPayment,"")</f>
        <v/>
      </c>
      <c r="F25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7" s="13" t="str">
        <f ca="1">IF(PaymentSchedule[[#This Row],[Nº. DE PAGO]]&lt;&gt;"",PaymentSchedule[[#This Row],[IMPORTE TOTAL DEL PAGO]]-PaymentSchedule[[#This Row],[INTERÉS]],"")</f>
        <v/>
      </c>
      <c r="I257" s="13" t="str">
        <f ca="1">IF(PaymentSchedule[[#This Row],[Nº. DE PAGO]]&lt;&gt;"",PaymentSchedule[[#This Row],[SALDO INICIAL]]*(InterestRate/PaymentsPerYear),"")</f>
        <v/>
      </c>
      <c r="J25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7" s="13" t="str">
        <f ca="1">IF(PaymentSchedule[[#This Row],[Nº. DE PAGO]]&lt;&gt;"",SUM(INDEX(PaymentSchedule[INTERÉS],1,1):PaymentSchedule[[#This Row],[INTERÉS]]),"")</f>
        <v/>
      </c>
    </row>
    <row r="258" spans="2:11" x14ac:dyDescent="0.2">
      <c r="B258" s="9" t="str">
        <f ca="1">IF(LoanIsGood,IF(ROW()-ROW(PaymentSchedule[[#Headers],[Nº. DE PAGO]])&gt;ScheduledNumberOfPayments,"",ROW()-ROW(PaymentSchedule[[#Headers],[Nº. DE PAGO]])),"")</f>
        <v/>
      </c>
      <c r="C25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8" s="13" t="str">
        <f ca="1">IF(PaymentSchedule[[#This Row],[Nº. DE PAGO]]&lt;&gt;"",ScheduledPayment,"")</f>
        <v/>
      </c>
      <c r="F25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8" s="13" t="str">
        <f ca="1">IF(PaymentSchedule[[#This Row],[Nº. DE PAGO]]&lt;&gt;"",PaymentSchedule[[#This Row],[IMPORTE TOTAL DEL PAGO]]-PaymentSchedule[[#This Row],[INTERÉS]],"")</f>
        <v/>
      </c>
      <c r="I258" s="13" t="str">
        <f ca="1">IF(PaymentSchedule[[#This Row],[Nº. DE PAGO]]&lt;&gt;"",PaymentSchedule[[#This Row],[SALDO INICIAL]]*(InterestRate/PaymentsPerYear),"")</f>
        <v/>
      </c>
      <c r="J25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8" s="13" t="str">
        <f ca="1">IF(PaymentSchedule[[#This Row],[Nº. DE PAGO]]&lt;&gt;"",SUM(INDEX(PaymentSchedule[INTERÉS],1,1):PaymentSchedule[[#This Row],[INTERÉS]]),"")</f>
        <v/>
      </c>
    </row>
    <row r="259" spans="2:11" x14ac:dyDescent="0.2">
      <c r="B259" s="9" t="str">
        <f ca="1">IF(LoanIsGood,IF(ROW()-ROW(PaymentSchedule[[#Headers],[Nº. DE PAGO]])&gt;ScheduledNumberOfPayments,"",ROW()-ROW(PaymentSchedule[[#Headers],[Nº. DE PAGO]])),"")</f>
        <v/>
      </c>
      <c r="C25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5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59" s="13" t="str">
        <f ca="1">IF(PaymentSchedule[[#This Row],[Nº. DE PAGO]]&lt;&gt;"",ScheduledPayment,"")</f>
        <v/>
      </c>
      <c r="F25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5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59" s="13" t="str">
        <f ca="1">IF(PaymentSchedule[[#This Row],[Nº. DE PAGO]]&lt;&gt;"",PaymentSchedule[[#This Row],[IMPORTE TOTAL DEL PAGO]]-PaymentSchedule[[#This Row],[INTERÉS]],"")</f>
        <v/>
      </c>
      <c r="I259" s="13" t="str">
        <f ca="1">IF(PaymentSchedule[[#This Row],[Nº. DE PAGO]]&lt;&gt;"",PaymentSchedule[[#This Row],[SALDO INICIAL]]*(InterestRate/PaymentsPerYear),"")</f>
        <v/>
      </c>
      <c r="J25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59" s="13" t="str">
        <f ca="1">IF(PaymentSchedule[[#This Row],[Nº. DE PAGO]]&lt;&gt;"",SUM(INDEX(PaymentSchedule[INTERÉS],1,1):PaymentSchedule[[#This Row],[INTERÉS]]),"")</f>
        <v/>
      </c>
    </row>
    <row r="260" spans="2:11" x14ac:dyDescent="0.2">
      <c r="B260" s="9" t="str">
        <f ca="1">IF(LoanIsGood,IF(ROW()-ROW(PaymentSchedule[[#Headers],[Nº. DE PAGO]])&gt;ScheduledNumberOfPayments,"",ROW()-ROW(PaymentSchedule[[#Headers],[Nº. DE PAGO]])),"")</f>
        <v/>
      </c>
      <c r="C26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0" s="13" t="str">
        <f ca="1">IF(PaymentSchedule[[#This Row],[Nº. DE PAGO]]&lt;&gt;"",ScheduledPayment,"")</f>
        <v/>
      </c>
      <c r="F26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0" s="13" t="str">
        <f ca="1">IF(PaymentSchedule[[#This Row],[Nº. DE PAGO]]&lt;&gt;"",PaymentSchedule[[#This Row],[IMPORTE TOTAL DEL PAGO]]-PaymentSchedule[[#This Row],[INTERÉS]],"")</f>
        <v/>
      </c>
      <c r="I260" s="13" t="str">
        <f ca="1">IF(PaymentSchedule[[#This Row],[Nº. DE PAGO]]&lt;&gt;"",PaymentSchedule[[#This Row],[SALDO INICIAL]]*(InterestRate/PaymentsPerYear),"")</f>
        <v/>
      </c>
      <c r="J26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0" s="13" t="str">
        <f ca="1">IF(PaymentSchedule[[#This Row],[Nº. DE PAGO]]&lt;&gt;"",SUM(INDEX(PaymentSchedule[INTERÉS],1,1):PaymentSchedule[[#This Row],[INTERÉS]]),"")</f>
        <v/>
      </c>
    </row>
    <row r="261" spans="2:11" x14ac:dyDescent="0.2">
      <c r="B261" s="9" t="str">
        <f ca="1">IF(LoanIsGood,IF(ROW()-ROW(PaymentSchedule[[#Headers],[Nº. DE PAGO]])&gt;ScheduledNumberOfPayments,"",ROW()-ROW(PaymentSchedule[[#Headers],[Nº. DE PAGO]])),"")</f>
        <v/>
      </c>
      <c r="C26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1" s="13" t="str">
        <f ca="1">IF(PaymentSchedule[[#This Row],[Nº. DE PAGO]]&lt;&gt;"",ScheduledPayment,"")</f>
        <v/>
      </c>
      <c r="F26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1" s="13" t="str">
        <f ca="1">IF(PaymentSchedule[[#This Row],[Nº. DE PAGO]]&lt;&gt;"",PaymentSchedule[[#This Row],[IMPORTE TOTAL DEL PAGO]]-PaymentSchedule[[#This Row],[INTERÉS]],"")</f>
        <v/>
      </c>
      <c r="I261" s="13" t="str">
        <f ca="1">IF(PaymentSchedule[[#This Row],[Nº. DE PAGO]]&lt;&gt;"",PaymentSchedule[[#This Row],[SALDO INICIAL]]*(InterestRate/PaymentsPerYear),"")</f>
        <v/>
      </c>
      <c r="J26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1" s="13" t="str">
        <f ca="1">IF(PaymentSchedule[[#This Row],[Nº. DE PAGO]]&lt;&gt;"",SUM(INDEX(PaymentSchedule[INTERÉS],1,1):PaymentSchedule[[#This Row],[INTERÉS]]),"")</f>
        <v/>
      </c>
    </row>
    <row r="262" spans="2:11" x14ac:dyDescent="0.2">
      <c r="B262" s="9" t="str">
        <f ca="1">IF(LoanIsGood,IF(ROW()-ROW(PaymentSchedule[[#Headers],[Nº. DE PAGO]])&gt;ScheduledNumberOfPayments,"",ROW()-ROW(PaymentSchedule[[#Headers],[Nº. DE PAGO]])),"")</f>
        <v/>
      </c>
      <c r="C26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2" s="13" t="str">
        <f ca="1">IF(PaymentSchedule[[#This Row],[Nº. DE PAGO]]&lt;&gt;"",ScheduledPayment,"")</f>
        <v/>
      </c>
      <c r="F26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2" s="13" t="str">
        <f ca="1">IF(PaymentSchedule[[#This Row],[Nº. DE PAGO]]&lt;&gt;"",PaymentSchedule[[#This Row],[IMPORTE TOTAL DEL PAGO]]-PaymentSchedule[[#This Row],[INTERÉS]],"")</f>
        <v/>
      </c>
      <c r="I262" s="13" t="str">
        <f ca="1">IF(PaymentSchedule[[#This Row],[Nº. DE PAGO]]&lt;&gt;"",PaymentSchedule[[#This Row],[SALDO INICIAL]]*(InterestRate/PaymentsPerYear),"")</f>
        <v/>
      </c>
      <c r="J26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2" s="13" t="str">
        <f ca="1">IF(PaymentSchedule[[#This Row],[Nº. DE PAGO]]&lt;&gt;"",SUM(INDEX(PaymentSchedule[INTERÉS],1,1):PaymentSchedule[[#This Row],[INTERÉS]]),"")</f>
        <v/>
      </c>
    </row>
    <row r="263" spans="2:11" x14ac:dyDescent="0.2">
      <c r="B263" s="9" t="str">
        <f ca="1">IF(LoanIsGood,IF(ROW()-ROW(PaymentSchedule[[#Headers],[Nº. DE PAGO]])&gt;ScheduledNumberOfPayments,"",ROW()-ROW(PaymentSchedule[[#Headers],[Nº. DE PAGO]])),"")</f>
        <v/>
      </c>
      <c r="C26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3" s="13" t="str">
        <f ca="1">IF(PaymentSchedule[[#This Row],[Nº. DE PAGO]]&lt;&gt;"",ScheduledPayment,"")</f>
        <v/>
      </c>
      <c r="F26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3" s="13" t="str">
        <f ca="1">IF(PaymentSchedule[[#This Row],[Nº. DE PAGO]]&lt;&gt;"",PaymentSchedule[[#This Row],[IMPORTE TOTAL DEL PAGO]]-PaymentSchedule[[#This Row],[INTERÉS]],"")</f>
        <v/>
      </c>
      <c r="I263" s="13" t="str">
        <f ca="1">IF(PaymentSchedule[[#This Row],[Nº. DE PAGO]]&lt;&gt;"",PaymentSchedule[[#This Row],[SALDO INICIAL]]*(InterestRate/PaymentsPerYear),"")</f>
        <v/>
      </c>
      <c r="J26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3" s="13" t="str">
        <f ca="1">IF(PaymentSchedule[[#This Row],[Nº. DE PAGO]]&lt;&gt;"",SUM(INDEX(PaymentSchedule[INTERÉS],1,1):PaymentSchedule[[#This Row],[INTERÉS]]),"")</f>
        <v/>
      </c>
    </row>
    <row r="264" spans="2:11" x14ac:dyDescent="0.2">
      <c r="B264" s="9" t="str">
        <f ca="1">IF(LoanIsGood,IF(ROW()-ROW(PaymentSchedule[[#Headers],[Nº. DE PAGO]])&gt;ScheduledNumberOfPayments,"",ROW()-ROW(PaymentSchedule[[#Headers],[Nº. DE PAGO]])),"")</f>
        <v/>
      </c>
      <c r="C26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4" s="13" t="str">
        <f ca="1">IF(PaymentSchedule[[#This Row],[Nº. DE PAGO]]&lt;&gt;"",ScheduledPayment,"")</f>
        <v/>
      </c>
      <c r="F26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4" s="13" t="str">
        <f ca="1">IF(PaymentSchedule[[#This Row],[Nº. DE PAGO]]&lt;&gt;"",PaymentSchedule[[#This Row],[IMPORTE TOTAL DEL PAGO]]-PaymentSchedule[[#This Row],[INTERÉS]],"")</f>
        <v/>
      </c>
      <c r="I264" s="13" t="str">
        <f ca="1">IF(PaymentSchedule[[#This Row],[Nº. DE PAGO]]&lt;&gt;"",PaymentSchedule[[#This Row],[SALDO INICIAL]]*(InterestRate/PaymentsPerYear),"")</f>
        <v/>
      </c>
      <c r="J26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4" s="13" t="str">
        <f ca="1">IF(PaymentSchedule[[#This Row],[Nº. DE PAGO]]&lt;&gt;"",SUM(INDEX(PaymentSchedule[INTERÉS],1,1):PaymentSchedule[[#This Row],[INTERÉS]]),"")</f>
        <v/>
      </c>
    </row>
    <row r="265" spans="2:11" x14ac:dyDescent="0.2">
      <c r="B265" s="9" t="str">
        <f ca="1">IF(LoanIsGood,IF(ROW()-ROW(PaymentSchedule[[#Headers],[Nº. DE PAGO]])&gt;ScheduledNumberOfPayments,"",ROW()-ROW(PaymentSchedule[[#Headers],[Nº. DE PAGO]])),"")</f>
        <v/>
      </c>
      <c r="C26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5" s="13" t="str">
        <f ca="1">IF(PaymentSchedule[[#This Row],[Nº. DE PAGO]]&lt;&gt;"",ScheduledPayment,"")</f>
        <v/>
      </c>
      <c r="F26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5" s="13" t="str">
        <f ca="1">IF(PaymentSchedule[[#This Row],[Nº. DE PAGO]]&lt;&gt;"",PaymentSchedule[[#This Row],[IMPORTE TOTAL DEL PAGO]]-PaymentSchedule[[#This Row],[INTERÉS]],"")</f>
        <v/>
      </c>
      <c r="I265" s="13" t="str">
        <f ca="1">IF(PaymentSchedule[[#This Row],[Nº. DE PAGO]]&lt;&gt;"",PaymentSchedule[[#This Row],[SALDO INICIAL]]*(InterestRate/PaymentsPerYear),"")</f>
        <v/>
      </c>
      <c r="J26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5" s="13" t="str">
        <f ca="1">IF(PaymentSchedule[[#This Row],[Nº. DE PAGO]]&lt;&gt;"",SUM(INDEX(PaymentSchedule[INTERÉS],1,1):PaymentSchedule[[#This Row],[INTERÉS]]),"")</f>
        <v/>
      </c>
    </row>
    <row r="266" spans="2:11" x14ac:dyDescent="0.2">
      <c r="B266" s="9" t="str">
        <f ca="1">IF(LoanIsGood,IF(ROW()-ROW(PaymentSchedule[[#Headers],[Nº. DE PAGO]])&gt;ScheduledNumberOfPayments,"",ROW()-ROW(PaymentSchedule[[#Headers],[Nº. DE PAGO]])),"")</f>
        <v/>
      </c>
      <c r="C26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6" s="13" t="str">
        <f ca="1">IF(PaymentSchedule[[#This Row],[Nº. DE PAGO]]&lt;&gt;"",ScheduledPayment,"")</f>
        <v/>
      </c>
      <c r="F26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6" s="13" t="str">
        <f ca="1">IF(PaymentSchedule[[#This Row],[Nº. DE PAGO]]&lt;&gt;"",PaymentSchedule[[#This Row],[IMPORTE TOTAL DEL PAGO]]-PaymentSchedule[[#This Row],[INTERÉS]],"")</f>
        <v/>
      </c>
      <c r="I266" s="13" t="str">
        <f ca="1">IF(PaymentSchedule[[#This Row],[Nº. DE PAGO]]&lt;&gt;"",PaymentSchedule[[#This Row],[SALDO INICIAL]]*(InterestRate/PaymentsPerYear),"")</f>
        <v/>
      </c>
      <c r="J26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6" s="13" t="str">
        <f ca="1">IF(PaymentSchedule[[#This Row],[Nº. DE PAGO]]&lt;&gt;"",SUM(INDEX(PaymentSchedule[INTERÉS],1,1):PaymentSchedule[[#This Row],[INTERÉS]]),"")</f>
        <v/>
      </c>
    </row>
    <row r="267" spans="2:11" x14ac:dyDescent="0.2">
      <c r="B267" s="9" t="str">
        <f ca="1">IF(LoanIsGood,IF(ROW()-ROW(PaymentSchedule[[#Headers],[Nº. DE PAGO]])&gt;ScheduledNumberOfPayments,"",ROW()-ROW(PaymentSchedule[[#Headers],[Nº. DE PAGO]])),"")</f>
        <v/>
      </c>
      <c r="C26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7" s="13" t="str">
        <f ca="1">IF(PaymentSchedule[[#This Row],[Nº. DE PAGO]]&lt;&gt;"",ScheduledPayment,"")</f>
        <v/>
      </c>
      <c r="F26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7" s="13" t="str">
        <f ca="1">IF(PaymentSchedule[[#This Row],[Nº. DE PAGO]]&lt;&gt;"",PaymentSchedule[[#This Row],[IMPORTE TOTAL DEL PAGO]]-PaymentSchedule[[#This Row],[INTERÉS]],"")</f>
        <v/>
      </c>
      <c r="I267" s="13" t="str">
        <f ca="1">IF(PaymentSchedule[[#This Row],[Nº. DE PAGO]]&lt;&gt;"",PaymentSchedule[[#This Row],[SALDO INICIAL]]*(InterestRate/PaymentsPerYear),"")</f>
        <v/>
      </c>
      <c r="J26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7" s="13" t="str">
        <f ca="1">IF(PaymentSchedule[[#This Row],[Nº. DE PAGO]]&lt;&gt;"",SUM(INDEX(PaymentSchedule[INTERÉS],1,1):PaymentSchedule[[#This Row],[INTERÉS]]),"")</f>
        <v/>
      </c>
    </row>
    <row r="268" spans="2:11" x14ac:dyDescent="0.2">
      <c r="B268" s="9" t="str">
        <f ca="1">IF(LoanIsGood,IF(ROW()-ROW(PaymentSchedule[[#Headers],[Nº. DE PAGO]])&gt;ScheduledNumberOfPayments,"",ROW()-ROW(PaymentSchedule[[#Headers],[Nº. DE PAGO]])),"")</f>
        <v/>
      </c>
      <c r="C26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8" s="13" t="str">
        <f ca="1">IF(PaymentSchedule[[#This Row],[Nº. DE PAGO]]&lt;&gt;"",ScheduledPayment,"")</f>
        <v/>
      </c>
      <c r="F26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8" s="13" t="str">
        <f ca="1">IF(PaymentSchedule[[#This Row],[Nº. DE PAGO]]&lt;&gt;"",PaymentSchedule[[#This Row],[IMPORTE TOTAL DEL PAGO]]-PaymentSchedule[[#This Row],[INTERÉS]],"")</f>
        <v/>
      </c>
      <c r="I268" s="13" t="str">
        <f ca="1">IF(PaymentSchedule[[#This Row],[Nº. DE PAGO]]&lt;&gt;"",PaymentSchedule[[#This Row],[SALDO INICIAL]]*(InterestRate/PaymentsPerYear),"")</f>
        <v/>
      </c>
      <c r="J26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8" s="13" t="str">
        <f ca="1">IF(PaymentSchedule[[#This Row],[Nº. DE PAGO]]&lt;&gt;"",SUM(INDEX(PaymentSchedule[INTERÉS],1,1):PaymentSchedule[[#This Row],[INTERÉS]]),"")</f>
        <v/>
      </c>
    </row>
    <row r="269" spans="2:11" x14ac:dyDescent="0.2">
      <c r="B269" s="9" t="str">
        <f ca="1">IF(LoanIsGood,IF(ROW()-ROW(PaymentSchedule[[#Headers],[Nº. DE PAGO]])&gt;ScheduledNumberOfPayments,"",ROW()-ROW(PaymentSchedule[[#Headers],[Nº. DE PAGO]])),"")</f>
        <v/>
      </c>
      <c r="C26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6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69" s="13" t="str">
        <f ca="1">IF(PaymentSchedule[[#This Row],[Nº. DE PAGO]]&lt;&gt;"",ScheduledPayment,"")</f>
        <v/>
      </c>
      <c r="F26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6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69" s="13" t="str">
        <f ca="1">IF(PaymentSchedule[[#This Row],[Nº. DE PAGO]]&lt;&gt;"",PaymentSchedule[[#This Row],[IMPORTE TOTAL DEL PAGO]]-PaymentSchedule[[#This Row],[INTERÉS]],"")</f>
        <v/>
      </c>
      <c r="I269" s="13" t="str">
        <f ca="1">IF(PaymentSchedule[[#This Row],[Nº. DE PAGO]]&lt;&gt;"",PaymentSchedule[[#This Row],[SALDO INICIAL]]*(InterestRate/PaymentsPerYear),"")</f>
        <v/>
      </c>
      <c r="J26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69" s="13" t="str">
        <f ca="1">IF(PaymentSchedule[[#This Row],[Nº. DE PAGO]]&lt;&gt;"",SUM(INDEX(PaymentSchedule[INTERÉS],1,1):PaymentSchedule[[#This Row],[INTERÉS]]),"")</f>
        <v/>
      </c>
    </row>
    <row r="270" spans="2:11" x14ac:dyDescent="0.2">
      <c r="B270" s="9" t="str">
        <f ca="1">IF(LoanIsGood,IF(ROW()-ROW(PaymentSchedule[[#Headers],[Nº. DE PAGO]])&gt;ScheduledNumberOfPayments,"",ROW()-ROW(PaymentSchedule[[#Headers],[Nº. DE PAGO]])),"")</f>
        <v/>
      </c>
      <c r="C27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0" s="13" t="str">
        <f ca="1">IF(PaymentSchedule[[#This Row],[Nº. DE PAGO]]&lt;&gt;"",ScheduledPayment,"")</f>
        <v/>
      </c>
      <c r="F27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0" s="13" t="str">
        <f ca="1">IF(PaymentSchedule[[#This Row],[Nº. DE PAGO]]&lt;&gt;"",PaymentSchedule[[#This Row],[IMPORTE TOTAL DEL PAGO]]-PaymentSchedule[[#This Row],[INTERÉS]],"")</f>
        <v/>
      </c>
      <c r="I270" s="13" t="str">
        <f ca="1">IF(PaymentSchedule[[#This Row],[Nº. DE PAGO]]&lt;&gt;"",PaymentSchedule[[#This Row],[SALDO INICIAL]]*(InterestRate/PaymentsPerYear),"")</f>
        <v/>
      </c>
      <c r="J27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0" s="13" t="str">
        <f ca="1">IF(PaymentSchedule[[#This Row],[Nº. DE PAGO]]&lt;&gt;"",SUM(INDEX(PaymentSchedule[INTERÉS],1,1):PaymentSchedule[[#This Row],[INTERÉS]]),"")</f>
        <v/>
      </c>
    </row>
    <row r="271" spans="2:11" x14ac:dyDescent="0.2">
      <c r="B271" s="9" t="str">
        <f ca="1">IF(LoanIsGood,IF(ROW()-ROW(PaymentSchedule[[#Headers],[Nº. DE PAGO]])&gt;ScheduledNumberOfPayments,"",ROW()-ROW(PaymentSchedule[[#Headers],[Nº. DE PAGO]])),"")</f>
        <v/>
      </c>
      <c r="C27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1" s="13" t="str">
        <f ca="1">IF(PaymentSchedule[[#This Row],[Nº. DE PAGO]]&lt;&gt;"",ScheduledPayment,"")</f>
        <v/>
      </c>
      <c r="F27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1" s="13" t="str">
        <f ca="1">IF(PaymentSchedule[[#This Row],[Nº. DE PAGO]]&lt;&gt;"",PaymentSchedule[[#This Row],[IMPORTE TOTAL DEL PAGO]]-PaymentSchedule[[#This Row],[INTERÉS]],"")</f>
        <v/>
      </c>
      <c r="I271" s="13" t="str">
        <f ca="1">IF(PaymentSchedule[[#This Row],[Nº. DE PAGO]]&lt;&gt;"",PaymentSchedule[[#This Row],[SALDO INICIAL]]*(InterestRate/PaymentsPerYear),"")</f>
        <v/>
      </c>
      <c r="J27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1" s="13" t="str">
        <f ca="1">IF(PaymentSchedule[[#This Row],[Nº. DE PAGO]]&lt;&gt;"",SUM(INDEX(PaymentSchedule[INTERÉS],1,1):PaymentSchedule[[#This Row],[INTERÉS]]),"")</f>
        <v/>
      </c>
    </row>
    <row r="272" spans="2:11" x14ac:dyDescent="0.2">
      <c r="B272" s="9" t="str">
        <f ca="1">IF(LoanIsGood,IF(ROW()-ROW(PaymentSchedule[[#Headers],[Nº. DE PAGO]])&gt;ScheduledNumberOfPayments,"",ROW()-ROW(PaymentSchedule[[#Headers],[Nº. DE PAGO]])),"")</f>
        <v/>
      </c>
      <c r="C27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2" s="13" t="str">
        <f ca="1">IF(PaymentSchedule[[#This Row],[Nº. DE PAGO]]&lt;&gt;"",ScheduledPayment,"")</f>
        <v/>
      </c>
      <c r="F27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2" s="13" t="str">
        <f ca="1">IF(PaymentSchedule[[#This Row],[Nº. DE PAGO]]&lt;&gt;"",PaymentSchedule[[#This Row],[IMPORTE TOTAL DEL PAGO]]-PaymentSchedule[[#This Row],[INTERÉS]],"")</f>
        <v/>
      </c>
      <c r="I272" s="13" t="str">
        <f ca="1">IF(PaymentSchedule[[#This Row],[Nº. DE PAGO]]&lt;&gt;"",PaymentSchedule[[#This Row],[SALDO INICIAL]]*(InterestRate/PaymentsPerYear),"")</f>
        <v/>
      </c>
      <c r="J27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2" s="13" t="str">
        <f ca="1">IF(PaymentSchedule[[#This Row],[Nº. DE PAGO]]&lt;&gt;"",SUM(INDEX(PaymentSchedule[INTERÉS],1,1):PaymentSchedule[[#This Row],[INTERÉS]]),"")</f>
        <v/>
      </c>
    </row>
    <row r="273" spans="2:11" x14ac:dyDescent="0.2">
      <c r="B273" s="9" t="str">
        <f ca="1">IF(LoanIsGood,IF(ROW()-ROW(PaymentSchedule[[#Headers],[Nº. DE PAGO]])&gt;ScheduledNumberOfPayments,"",ROW()-ROW(PaymentSchedule[[#Headers],[Nº. DE PAGO]])),"")</f>
        <v/>
      </c>
      <c r="C27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3" s="13" t="str">
        <f ca="1">IF(PaymentSchedule[[#This Row],[Nº. DE PAGO]]&lt;&gt;"",ScheduledPayment,"")</f>
        <v/>
      </c>
      <c r="F27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3" s="13" t="str">
        <f ca="1">IF(PaymentSchedule[[#This Row],[Nº. DE PAGO]]&lt;&gt;"",PaymentSchedule[[#This Row],[IMPORTE TOTAL DEL PAGO]]-PaymentSchedule[[#This Row],[INTERÉS]],"")</f>
        <v/>
      </c>
      <c r="I273" s="13" t="str">
        <f ca="1">IF(PaymentSchedule[[#This Row],[Nº. DE PAGO]]&lt;&gt;"",PaymentSchedule[[#This Row],[SALDO INICIAL]]*(InterestRate/PaymentsPerYear),"")</f>
        <v/>
      </c>
      <c r="J27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3" s="13" t="str">
        <f ca="1">IF(PaymentSchedule[[#This Row],[Nº. DE PAGO]]&lt;&gt;"",SUM(INDEX(PaymentSchedule[INTERÉS],1,1):PaymentSchedule[[#This Row],[INTERÉS]]),"")</f>
        <v/>
      </c>
    </row>
    <row r="274" spans="2:11" x14ac:dyDescent="0.2">
      <c r="B274" s="9" t="str">
        <f ca="1">IF(LoanIsGood,IF(ROW()-ROW(PaymentSchedule[[#Headers],[Nº. DE PAGO]])&gt;ScheduledNumberOfPayments,"",ROW()-ROW(PaymentSchedule[[#Headers],[Nº. DE PAGO]])),"")</f>
        <v/>
      </c>
      <c r="C27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4" s="13" t="str">
        <f ca="1">IF(PaymentSchedule[[#This Row],[Nº. DE PAGO]]&lt;&gt;"",ScheduledPayment,"")</f>
        <v/>
      </c>
      <c r="F27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4" s="13" t="str">
        <f ca="1">IF(PaymentSchedule[[#This Row],[Nº. DE PAGO]]&lt;&gt;"",PaymentSchedule[[#This Row],[IMPORTE TOTAL DEL PAGO]]-PaymentSchedule[[#This Row],[INTERÉS]],"")</f>
        <v/>
      </c>
      <c r="I274" s="13" t="str">
        <f ca="1">IF(PaymentSchedule[[#This Row],[Nº. DE PAGO]]&lt;&gt;"",PaymentSchedule[[#This Row],[SALDO INICIAL]]*(InterestRate/PaymentsPerYear),"")</f>
        <v/>
      </c>
      <c r="J27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4" s="13" t="str">
        <f ca="1">IF(PaymentSchedule[[#This Row],[Nº. DE PAGO]]&lt;&gt;"",SUM(INDEX(PaymentSchedule[INTERÉS],1,1):PaymentSchedule[[#This Row],[INTERÉS]]),"")</f>
        <v/>
      </c>
    </row>
    <row r="275" spans="2:11" x14ac:dyDescent="0.2">
      <c r="B275" s="9" t="str">
        <f ca="1">IF(LoanIsGood,IF(ROW()-ROW(PaymentSchedule[[#Headers],[Nº. DE PAGO]])&gt;ScheduledNumberOfPayments,"",ROW()-ROW(PaymentSchedule[[#Headers],[Nº. DE PAGO]])),"")</f>
        <v/>
      </c>
      <c r="C27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5" s="13" t="str">
        <f ca="1">IF(PaymentSchedule[[#This Row],[Nº. DE PAGO]]&lt;&gt;"",ScheduledPayment,"")</f>
        <v/>
      </c>
      <c r="F27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5" s="13" t="str">
        <f ca="1">IF(PaymentSchedule[[#This Row],[Nº. DE PAGO]]&lt;&gt;"",PaymentSchedule[[#This Row],[IMPORTE TOTAL DEL PAGO]]-PaymentSchedule[[#This Row],[INTERÉS]],"")</f>
        <v/>
      </c>
      <c r="I275" s="13" t="str">
        <f ca="1">IF(PaymentSchedule[[#This Row],[Nº. DE PAGO]]&lt;&gt;"",PaymentSchedule[[#This Row],[SALDO INICIAL]]*(InterestRate/PaymentsPerYear),"")</f>
        <v/>
      </c>
      <c r="J27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5" s="13" t="str">
        <f ca="1">IF(PaymentSchedule[[#This Row],[Nº. DE PAGO]]&lt;&gt;"",SUM(INDEX(PaymentSchedule[INTERÉS],1,1):PaymentSchedule[[#This Row],[INTERÉS]]),"")</f>
        <v/>
      </c>
    </row>
    <row r="276" spans="2:11" x14ac:dyDescent="0.2">
      <c r="B276" s="9" t="str">
        <f ca="1">IF(LoanIsGood,IF(ROW()-ROW(PaymentSchedule[[#Headers],[Nº. DE PAGO]])&gt;ScheduledNumberOfPayments,"",ROW()-ROW(PaymentSchedule[[#Headers],[Nº. DE PAGO]])),"")</f>
        <v/>
      </c>
      <c r="C27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6" s="13" t="str">
        <f ca="1">IF(PaymentSchedule[[#This Row],[Nº. DE PAGO]]&lt;&gt;"",ScheduledPayment,"")</f>
        <v/>
      </c>
      <c r="F27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6" s="13" t="str">
        <f ca="1">IF(PaymentSchedule[[#This Row],[Nº. DE PAGO]]&lt;&gt;"",PaymentSchedule[[#This Row],[IMPORTE TOTAL DEL PAGO]]-PaymentSchedule[[#This Row],[INTERÉS]],"")</f>
        <v/>
      </c>
      <c r="I276" s="13" t="str">
        <f ca="1">IF(PaymentSchedule[[#This Row],[Nº. DE PAGO]]&lt;&gt;"",PaymentSchedule[[#This Row],[SALDO INICIAL]]*(InterestRate/PaymentsPerYear),"")</f>
        <v/>
      </c>
      <c r="J27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6" s="13" t="str">
        <f ca="1">IF(PaymentSchedule[[#This Row],[Nº. DE PAGO]]&lt;&gt;"",SUM(INDEX(PaymentSchedule[INTERÉS],1,1):PaymentSchedule[[#This Row],[INTERÉS]]),"")</f>
        <v/>
      </c>
    </row>
    <row r="277" spans="2:11" x14ac:dyDescent="0.2">
      <c r="B277" s="9" t="str">
        <f ca="1">IF(LoanIsGood,IF(ROW()-ROW(PaymentSchedule[[#Headers],[Nº. DE PAGO]])&gt;ScheduledNumberOfPayments,"",ROW()-ROW(PaymentSchedule[[#Headers],[Nº. DE PAGO]])),"")</f>
        <v/>
      </c>
      <c r="C27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7" s="13" t="str">
        <f ca="1">IF(PaymentSchedule[[#This Row],[Nº. DE PAGO]]&lt;&gt;"",ScheduledPayment,"")</f>
        <v/>
      </c>
      <c r="F27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7" s="13" t="str">
        <f ca="1">IF(PaymentSchedule[[#This Row],[Nº. DE PAGO]]&lt;&gt;"",PaymentSchedule[[#This Row],[IMPORTE TOTAL DEL PAGO]]-PaymentSchedule[[#This Row],[INTERÉS]],"")</f>
        <v/>
      </c>
      <c r="I277" s="13" t="str">
        <f ca="1">IF(PaymentSchedule[[#This Row],[Nº. DE PAGO]]&lt;&gt;"",PaymentSchedule[[#This Row],[SALDO INICIAL]]*(InterestRate/PaymentsPerYear),"")</f>
        <v/>
      </c>
      <c r="J27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7" s="13" t="str">
        <f ca="1">IF(PaymentSchedule[[#This Row],[Nº. DE PAGO]]&lt;&gt;"",SUM(INDEX(PaymentSchedule[INTERÉS],1,1):PaymentSchedule[[#This Row],[INTERÉS]]),"")</f>
        <v/>
      </c>
    </row>
    <row r="278" spans="2:11" x14ac:dyDescent="0.2">
      <c r="B278" s="9" t="str">
        <f ca="1">IF(LoanIsGood,IF(ROW()-ROW(PaymentSchedule[[#Headers],[Nº. DE PAGO]])&gt;ScheduledNumberOfPayments,"",ROW()-ROW(PaymentSchedule[[#Headers],[Nº. DE PAGO]])),"")</f>
        <v/>
      </c>
      <c r="C27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8" s="13" t="str">
        <f ca="1">IF(PaymentSchedule[[#This Row],[Nº. DE PAGO]]&lt;&gt;"",ScheduledPayment,"")</f>
        <v/>
      </c>
      <c r="F27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8" s="13" t="str">
        <f ca="1">IF(PaymentSchedule[[#This Row],[Nº. DE PAGO]]&lt;&gt;"",PaymentSchedule[[#This Row],[IMPORTE TOTAL DEL PAGO]]-PaymentSchedule[[#This Row],[INTERÉS]],"")</f>
        <v/>
      </c>
      <c r="I278" s="13" t="str">
        <f ca="1">IF(PaymentSchedule[[#This Row],[Nº. DE PAGO]]&lt;&gt;"",PaymentSchedule[[#This Row],[SALDO INICIAL]]*(InterestRate/PaymentsPerYear),"")</f>
        <v/>
      </c>
      <c r="J27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8" s="13" t="str">
        <f ca="1">IF(PaymentSchedule[[#This Row],[Nº. DE PAGO]]&lt;&gt;"",SUM(INDEX(PaymentSchedule[INTERÉS],1,1):PaymentSchedule[[#This Row],[INTERÉS]]),"")</f>
        <v/>
      </c>
    </row>
    <row r="279" spans="2:11" x14ac:dyDescent="0.2">
      <c r="B279" s="9" t="str">
        <f ca="1">IF(LoanIsGood,IF(ROW()-ROW(PaymentSchedule[[#Headers],[Nº. DE PAGO]])&gt;ScheduledNumberOfPayments,"",ROW()-ROW(PaymentSchedule[[#Headers],[Nº. DE PAGO]])),"")</f>
        <v/>
      </c>
      <c r="C27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7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79" s="13" t="str">
        <f ca="1">IF(PaymentSchedule[[#This Row],[Nº. DE PAGO]]&lt;&gt;"",ScheduledPayment,"")</f>
        <v/>
      </c>
      <c r="F27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7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79" s="13" t="str">
        <f ca="1">IF(PaymentSchedule[[#This Row],[Nº. DE PAGO]]&lt;&gt;"",PaymentSchedule[[#This Row],[IMPORTE TOTAL DEL PAGO]]-PaymentSchedule[[#This Row],[INTERÉS]],"")</f>
        <v/>
      </c>
      <c r="I279" s="13" t="str">
        <f ca="1">IF(PaymentSchedule[[#This Row],[Nº. DE PAGO]]&lt;&gt;"",PaymentSchedule[[#This Row],[SALDO INICIAL]]*(InterestRate/PaymentsPerYear),"")</f>
        <v/>
      </c>
      <c r="J27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79" s="13" t="str">
        <f ca="1">IF(PaymentSchedule[[#This Row],[Nº. DE PAGO]]&lt;&gt;"",SUM(INDEX(PaymentSchedule[INTERÉS],1,1):PaymentSchedule[[#This Row],[INTERÉS]]),"")</f>
        <v/>
      </c>
    </row>
    <row r="280" spans="2:11" x14ac:dyDescent="0.2">
      <c r="B280" s="9" t="str">
        <f ca="1">IF(LoanIsGood,IF(ROW()-ROW(PaymentSchedule[[#Headers],[Nº. DE PAGO]])&gt;ScheduledNumberOfPayments,"",ROW()-ROW(PaymentSchedule[[#Headers],[Nº. DE PAGO]])),"")</f>
        <v/>
      </c>
      <c r="C28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0" s="13" t="str">
        <f ca="1">IF(PaymentSchedule[[#This Row],[Nº. DE PAGO]]&lt;&gt;"",ScheduledPayment,"")</f>
        <v/>
      </c>
      <c r="F28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0" s="13" t="str">
        <f ca="1">IF(PaymentSchedule[[#This Row],[Nº. DE PAGO]]&lt;&gt;"",PaymentSchedule[[#This Row],[IMPORTE TOTAL DEL PAGO]]-PaymentSchedule[[#This Row],[INTERÉS]],"")</f>
        <v/>
      </c>
      <c r="I280" s="13" t="str">
        <f ca="1">IF(PaymentSchedule[[#This Row],[Nº. DE PAGO]]&lt;&gt;"",PaymentSchedule[[#This Row],[SALDO INICIAL]]*(InterestRate/PaymentsPerYear),"")</f>
        <v/>
      </c>
      <c r="J28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0" s="13" t="str">
        <f ca="1">IF(PaymentSchedule[[#This Row],[Nº. DE PAGO]]&lt;&gt;"",SUM(INDEX(PaymentSchedule[INTERÉS],1,1):PaymentSchedule[[#This Row],[INTERÉS]]),"")</f>
        <v/>
      </c>
    </row>
    <row r="281" spans="2:11" x14ac:dyDescent="0.2">
      <c r="B281" s="9" t="str">
        <f ca="1">IF(LoanIsGood,IF(ROW()-ROW(PaymentSchedule[[#Headers],[Nº. DE PAGO]])&gt;ScheduledNumberOfPayments,"",ROW()-ROW(PaymentSchedule[[#Headers],[Nº. DE PAGO]])),"")</f>
        <v/>
      </c>
      <c r="C28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1" s="13" t="str">
        <f ca="1">IF(PaymentSchedule[[#This Row],[Nº. DE PAGO]]&lt;&gt;"",ScheduledPayment,"")</f>
        <v/>
      </c>
      <c r="F28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1" s="13" t="str">
        <f ca="1">IF(PaymentSchedule[[#This Row],[Nº. DE PAGO]]&lt;&gt;"",PaymentSchedule[[#This Row],[IMPORTE TOTAL DEL PAGO]]-PaymentSchedule[[#This Row],[INTERÉS]],"")</f>
        <v/>
      </c>
      <c r="I281" s="13" t="str">
        <f ca="1">IF(PaymentSchedule[[#This Row],[Nº. DE PAGO]]&lt;&gt;"",PaymentSchedule[[#This Row],[SALDO INICIAL]]*(InterestRate/PaymentsPerYear),"")</f>
        <v/>
      </c>
      <c r="J28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1" s="13" t="str">
        <f ca="1">IF(PaymentSchedule[[#This Row],[Nº. DE PAGO]]&lt;&gt;"",SUM(INDEX(PaymentSchedule[INTERÉS],1,1):PaymentSchedule[[#This Row],[INTERÉS]]),"")</f>
        <v/>
      </c>
    </row>
    <row r="282" spans="2:11" x14ac:dyDescent="0.2">
      <c r="B282" s="9" t="str">
        <f ca="1">IF(LoanIsGood,IF(ROW()-ROW(PaymentSchedule[[#Headers],[Nº. DE PAGO]])&gt;ScheduledNumberOfPayments,"",ROW()-ROW(PaymentSchedule[[#Headers],[Nº. DE PAGO]])),"")</f>
        <v/>
      </c>
      <c r="C28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2" s="13" t="str">
        <f ca="1">IF(PaymentSchedule[[#This Row],[Nº. DE PAGO]]&lt;&gt;"",ScheduledPayment,"")</f>
        <v/>
      </c>
      <c r="F28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2" s="13" t="str">
        <f ca="1">IF(PaymentSchedule[[#This Row],[Nº. DE PAGO]]&lt;&gt;"",PaymentSchedule[[#This Row],[IMPORTE TOTAL DEL PAGO]]-PaymentSchedule[[#This Row],[INTERÉS]],"")</f>
        <v/>
      </c>
      <c r="I282" s="13" t="str">
        <f ca="1">IF(PaymentSchedule[[#This Row],[Nº. DE PAGO]]&lt;&gt;"",PaymentSchedule[[#This Row],[SALDO INICIAL]]*(InterestRate/PaymentsPerYear),"")</f>
        <v/>
      </c>
      <c r="J28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2" s="13" t="str">
        <f ca="1">IF(PaymentSchedule[[#This Row],[Nº. DE PAGO]]&lt;&gt;"",SUM(INDEX(PaymentSchedule[INTERÉS],1,1):PaymentSchedule[[#This Row],[INTERÉS]]),"")</f>
        <v/>
      </c>
    </row>
    <row r="283" spans="2:11" x14ac:dyDescent="0.2">
      <c r="B283" s="9" t="str">
        <f ca="1">IF(LoanIsGood,IF(ROW()-ROW(PaymentSchedule[[#Headers],[Nº. DE PAGO]])&gt;ScheduledNumberOfPayments,"",ROW()-ROW(PaymentSchedule[[#Headers],[Nº. DE PAGO]])),"")</f>
        <v/>
      </c>
      <c r="C28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3" s="13" t="str">
        <f ca="1">IF(PaymentSchedule[[#This Row],[Nº. DE PAGO]]&lt;&gt;"",ScheduledPayment,"")</f>
        <v/>
      </c>
      <c r="F28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3" s="13" t="str">
        <f ca="1">IF(PaymentSchedule[[#This Row],[Nº. DE PAGO]]&lt;&gt;"",PaymentSchedule[[#This Row],[IMPORTE TOTAL DEL PAGO]]-PaymentSchedule[[#This Row],[INTERÉS]],"")</f>
        <v/>
      </c>
      <c r="I283" s="13" t="str">
        <f ca="1">IF(PaymentSchedule[[#This Row],[Nº. DE PAGO]]&lt;&gt;"",PaymentSchedule[[#This Row],[SALDO INICIAL]]*(InterestRate/PaymentsPerYear),"")</f>
        <v/>
      </c>
      <c r="J28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3" s="13" t="str">
        <f ca="1">IF(PaymentSchedule[[#This Row],[Nº. DE PAGO]]&lt;&gt;"",SUM(INDEX(PaymentSchedule[INTERÉS],1,1):PaymentSchedule[[#This Row],[INTERÉS]]),"")</f>
        <v/>
      </c>
    </row>
    <row r="284" spans="2:11" x14ac:dyDescent="0.2">
      <c r="B284" s="9" t="str">
        <f ca="1">IF(LoanIsGood,IF(ROW()-ROW(PaymentSchedule[[#Headers],[Nº. DE PAGO]])&gt;ScheduledNumberOfPayments,"",ROW()-ROW(PaymentSchedule[[#Headers],[Nº. DE PAGO]])),"")</f>
        <v/>
      </c>
      <c r="C28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4" s="13" t="str">
        <f ca="1">IF(PaymentSchedule[[#This Row],[Nº. DE PAGO]]&lt;&gt;"",ScheduledPayment,"")</f>
        <v/>
      </c>
      <c r="F28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4" s="13" t="str">
        <f ca="1">IF(PaymentSchedule[[#This Row],[Nº. DE PAGO]]&lt;&gt;"",PaymentSchedule[[#This Row],[IMPORTE TOTAL DEL PAGO]]-PaymentSchedule[[#This Row],[INTERÉS]],"")</f>
        <v/>
      </c>
      <c r="I284" s="13" t="str">
        <f ca="1">IF(PaymentSchedule[[#This Row],[Nº. DE PAGO]]&lt;&gt;"",PaymentSchedule[[#This Row],[SALDO INICIAL]]*(InterestRate/PaymentsPerYear),"")</f>
        <v/>
      </c>
      <c r="J28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4" s="13" t="str">
        <f ca="1">IF(PaymentSchedule[[#This Row],[Nº. DE PAGO]]&lt;&gt;"",SUM(INDEX(PaymentSchedule[INTERÉS],1,1):PaymentSchedule[[#This Row],[INTERÉS]]),"")</f>
        <v/>
      </c>
    </row>
    <row r="285" spans="2:11" x14ac:dyDescent="0.2">
      <c r="B285" s="9" t="str">
        <f ca="1">IF(LoanIsGood,IF(ROW()-ROW(PaymentSchedule[[#Headers],[Nº. DE PAGO]])&gt;ScheduledNumberOfPayments,"",ROW()-ROW(PaymentSchedule[[#Headers],[Nº. DE PAGO]])),"")</f>
        <v/>
      </c>
      <c r="C28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5" s="13" t="str">
        <f ca="1">IF(PaymentSchedule[[#This Row],[Nº. DE PAGO]]&lt;&gt;"",ScheduledPayment,"")</f>
        <v/>
      </c>
      <c r="F28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5" s="13" t="str">
        <f ca="1">IF(PaymentSchedule[[#This Row],[Nº. DE PAGO]]&lt;&gt;"",PaymentSchedule[[#This Row],[IMPORTE TOTAL DEL PAGO]]-PaymentSchedule[[#This Row],[INTERÉS]],"")</f>
        <v/>
      </c>
      <c r="I285" s="13" t="str">
        <f ca="1">IF(PaymentSchedule[[#This Row],[Nº. DE PAGO]]&lt;&gt;"",PaymentSchedule[[#This Row],[SALDO INICIAL]]*(InterestRate/PaymentsPerYear),"")</f>
        <v/>
      </c>
      <c r="J28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5" s="13" t="str">
        <f ca="1">IF(PaymentSchedule[[#This Row],[Nº. DE PAGO]]&lt;&gt;"",SUM(INDEX(PaymentSchedule[INTERÉS],1,1):PaymentSchedule[[#This Row],[INTERÉS]]),"")</f>
        <v/>
      </c>
    </row>
    <row r="286" spans="2:11" x14ac:dyDescent="0.2">
      <c r="B286" s="9" t="str">
        <f ca="1">IF(LoanIsGood,IF(ROW()-ROW(PaymentSchedule[[#Headers],[Nº. DE PAGO]])&gt;ScheduledNumberOfPayments,"",ROW()-ROW(PaymentSchedule[[#Headers],[Nº. DE PAGO]])),"")</f>
        <v/>
      </c>
      <c r="C28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6" s="13" t="str">
        <f ca="1">IF(PaymentSchedule[[#This Row],[Nº. DE PAGO]]&lt;&gt;"",ScheduledPayment,"")</f>
        <v/>
      </c>
      <c r="F28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6" s="13" t="str">
        <f ca="1">IF(PaymentSchedule[[#This Row],[Nº. DE PAGO]]&lt;&gt;"",PaymentSchedule[[#This Row],[IMPORTE TOTAL DEL PAGO]]-PaymentSchedule[[#This Row],[INTERÉS]],"")</f>
        <v/>
      </c>
      <c r="I286" s="13" t="str">
        <f ca="1">IF(PaymentSchedule[[#This Row],[Nº. DE PAGO]]&lt;&gt;"",PaymentSchedule[[#This Row],[SALDO INICIAL]]*(InterestRate/PaymentsPerYear),"")</f>
        <v/>
      </c>
      <c r="J28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6" s="13" t="str">
        <f ca="1">IF(PaymentSchedule[[#This Row],[Nº. DE PAGO]]&lt;&gt;"",SUM(INDEX(PaymentSchedule[INTERÉS],1,1):PaymentSchedule[[#This Row],[INTERÉS]]),"")</f>
        <v/>
      </c>
    </row>
    <row r="287" spans="2:11" x14ac:dyDescent="0.2">
      <c r="B287" s="9" t="str">
        <f ca="1">IF(LoanIsGood,IF(ROW()-ROW(PaymentSchedule[[#Headers],[Nº. DE PAGO]])&gt;ScheduledNumberOfPayments,"",ROW()-ROW(PaymentSchedule[[#Headers],[Nº. DE PAGO]])),"")</f>
        <v/>
      </c>
      <c r="C28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7" s="13" t="str">
        <f ca="1">IF(PaymentSchedule[[#This Row],[Nº. DE PAGO]]&lt;&gt;"",ScheduledPayment,"")</f>
        <v/>
      </c>
      <c r="F28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7" s="13" t="str">
        <f ca="1">IF(PaymentSchedule[[#This Row],[Nº. DE PAGO]]&lt;&gt;"",PaymentSchedule[[#This Row],[IMPORTE TOTAL DEL PAGO]]-PaymentSchedule[[#This Row],[INTERÉS]],"")</f>
        <v/>
      </c>
      <c r="I287" s="13" t="str">
        <f ca="1">IF(PaymentSchedule[[#This Row],[Nº. DE PAGO]]&lt;&gt;"",PaymentSchedule[[#This Row],[SALDO INICIAL]]*(InterestRate/PaymentsPerYear),"")</f>
        <v/>
      </c>
      <c r="J28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7" s="13" t="str">
        <f ca="1">IF(PaymentSchedule[[#This Row],[Nº. DE PAGO]]&lt;&gt;"",SUM(INDEX(PaymentSchedule[INTERÉS],1,1):PaymentSchedule[[#This Row],[INTERÉS]]),"")</f>
        <v/>
      </c>
    </row>
    <row r="288" spans="2:11" x14ac:dyDescent="0.2">
      <c r="B288" s="9" t="str">
        <f ca="1">IF(LoanIsGood,IF(ROW()-ROW(PaymentSchedule[[#Headers],[Nº. DE PAGO]])&gt;ScheduledNumberOfPayments,"",ROW()-ROW(PaymentSchedule[[#Headers],[Nº. DE PAGO]])),"")</f>
        <v/>
      </c>
      <c r="C28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8" s="13" t="str">
        <f ca="1">IF(PaymentSchedule[[#This Row],[Nº. DE PAGO]]&lt;&gt;"",ScheduledPayment,"")</f>
        <v/>
      </c>
      <c r="F28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8" s="13" t="str">
        <f ca="1">IF(PaymentSchedule[[#This Row],[Nº. DE PAGO]]&lt;&gt;"",PaymentSchedule[[#This Row],[IMPORTE TOTAL DEL PAGO]]-PaymentSchedule[[#This Row],[INTERÉS]],"")</f>
        <v/>
      </c>
      <c r="I288" s="13" t="str">
        <f ca="1">IF(PaymentSchedule[[#This Row],[Nº. DE PAGO]]&lt;&gt;"",PaymentSchedule[[#This Row],[SALDO INICIAL]]*(InterestRate/PaymentsPerYear),"")</f>
        <v/>
      </c>
      <c r="J28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8" s="13" t="str">
        <f ca="1">IF(PaymentSchedule[[#This Row],[Nº. DE PAGO]]&lt;&gt;"",SUM(INDEX(PaymentSchedule[INTERÉS],1,1):PaymentSchedule[[#This Row],[INTERÉS]]),"")</f>
        <v/>
      </c>
    </row>
    <row r="289" spans="2:11" x14ac:dyDescent="0.2">
      <c r="B289" s="9" t="str">
        <f ca="1">IF(LoanIsGood,IF(ROW()-ROW(PaymentSchedule[[#Headers],[Nº. DE PAGO]])&gt;ScheduledNumberOfPayments,"",ROW()-ROW(PaymentSchedule[[#Headers],[Nº. DE PAGO]])),"")</f>
        <v/>
      </c>
      <c r="C28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8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89" s="13" t="str">
        <f ca="1">IF(PaymentSchedule[[#This Row],[Nº. DE PAGO]]&lt;&gt;"",ScheduledPayment,"")</f>
        <v/>
      </c>
      <c r="F28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8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89" s="13" t="str">
        <f ca="1">IF(PaymentSchedule[[#This Row],[Nº. DE PAGO]]&lt;&gt;"",PaymentSchedule[[#This Row],[IMPORTE TOTAL DEL PAGO]]-PaymentSchedule[[#This Row],[INTERÉS]],"")</f>
        <v/>
      </c>
      <c r="I289" s="13" t="str">
        <f ca="1">IF(PaymentSchedule[[#This Row],[Nº. DE PAGO]]&lt;&gt;"",PaymentSchedule[[#This Row],[SALDO INICIAL]]*(InterestRate/PaymentsPerYear),"")</f>
        <v/>
      </c>
      <c r="J28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89" s="13" t="str">
        <f ca="1">IF(PaymentSchedule[[#This Row],[Nº. DE PAGO]]&lt;&gt;"",SUM(INDEX(PaymentSchedule[INTERÉS],1,1):PaymentSchedule[[#This Row],[INTERÉS]]),"")</f>
        <v/>
      </c>
    </row>
    <row r="290" spans="2:11" x14ac:dyDescent="0.2">
      <c r="B290" s="9" t="str">
        <f ca="1">IF(LoanIsGood,IF(ROW()-ROW(PaymentSchedule[[#Headers],[Nº. DE PAGO]])&gt;ScheduledNumberOfPayments,"",ROW()-ROW(PaymentSchedule[[#Headers],[Nº. DE PAGO]])),"")</f>
        <v/>
      </c>
      <c r="C29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0" s="13" t="str">
        <f ca="1">IF(PaymentSchedule[[#This Row],[Nº. DE PAGO]]&lt;&gt;"",ScheduledPayment,"")</f>
        <v/>
      </c>
      <c r="F29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0" s="13" t="str">
        <f ca="1">IF(PaymentSchedule[[#This Row],[Nº. DE PAGO]]&lt;&gt;"",PaymentSchedule[[#This Row],[IMPORTE TOTAL DEL PAGO]]-PaymentSchedule[[#This Row],[INTERÉS]],"")</f>
        <v/>
      </c>
      <c r="I290" s="13" t="str">
        <f ca="1">IF(PaymentSchedule[[#This Row],[Nº. DE PAGO]]&lt;&gt;"",PaymentSchedule[[#This Row],[SALDO INICIAL]]*(InterestRate/PaymentsPerYear),"")</f>
        <v/>
      </c>
      <c r="J29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0" s="13" t="str">
        <f ca="1">IF(PaymentSchedule[[#This Row],[Nº. DE PAGO]]&lt;&gt;"",SUM(INDEX(PaymentSchedule[INTERÉS],1,1):PaymentSchedule[[#This Row],[INTERÉS]]),"")</f>
        <v/>
      </c>
    </row>
    <row r="291" spans="2:11" x14ac:dyDescent="0.2">
      <c r="B291" s="9" t="str">
        <f ca="1">IF(LoanIsGood,IF(ROW()-ROW(PaymentSchedule[[#Headers],[Nº. DE PAGO]])&gt;ScheduledNumberOfPayments,"",ROW()-ROW(PaymentSchedule[[#Headers],[Nº. DE PAGO]])),"")</f>
        <v/>
      </c>
      <c r="C29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1" s="13" t="str">
        <f ca="1">IF(PaymentSchedule[[#This Row],[Nº. DE PAGO]]&lt;&gt;"",ScheduledPayment,"")</f>
        <v/>
      </c>
      <c r="F29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1" s="13" t="str">
        <f ca="1">IF(PaymentSchedule[[#This Row],[Nº. DE PAGO]]&lt;&gt;"",PaymentSchedule[[#This Row],[IMPORTE TOTAL DEL PAGO]]-PaymentSchedule[[#This Row],[INTERÉS]],"")</f>
        <v/>
      </c>
      <c r="I291" s="13" t="str">
        <f ca="1">IF(PaymentSchedule[[#This Row],[Nº. DE PAGO]]&lt;&gt;"",PaymentSchedule[[#This Row],[SALDO INICIAL]]*(InterestRate/PaymentsPerYear),"")</f>
        <v/>
      </c>
      <c r="J29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1" s="13" t="str">
        <f ca="1">IF(PaymentSchedule[[#This Row],[Nº. DE PAGO]]&lt;&gt;"",SUM(INDEX(PaymentSchedule[INTERÉS],1,1):PaymentSchedule[[#This Row],[INTERÉS]]),"")</f>
        <v/>
      </c>
    </row>
    <row r="292" spans="2:11" x14ac:dyDescent="0.2">
      <c r="B292" s="9" t="str">
        <f ca="1">IF(LoanIsGood,IF(ROW()-ROW(PaymentSchedule[[#Headers],[Nº. DE PAGO]])&gt;ScheduledNumberOfPayments,"",ROW()-ROW(PaymentSchedule[[#Headers],[Nº. DE PAGO]])),"")</f>
        <v/>
      </c>
      <c r="C29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2" s="13" t="str">
        <f ca="1">IF(PaymentSchedule[[#This Row],[Nº. DE PAGO]]&lt;&gt;"",ScheduledPayment,"")</f>
        <v/>
      </c>
      <c r="F29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2" s="13" t="str">
        <f ca="1">IF(PaymentSchedule[[#This Row],[Nº. DE PAGO]]&lt;&gt;"",PaymentSchedule[[#This Row],[IMPORTE TOTAL DEL PAGO]]-PaymentSchedule[[#This Row],[INTERÉS]],"")</f>
        <v/>
      </c>
      <c r="I292" s="13" t="str">
        <f ca="1">IF(PaymentSchedule[[#This Row],[Nº. DE PAGO]]&lt;&gt;"",PaymentSchedule[[#This Row],[SALDO INICIAL]]*(InterestRate/PaymentsPerYear),"")</f>
        <v/>
      </c>
      <c r="J29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2" s="13" t="str">
        <f ca="1">IF(PaymentSchedule[[#This Row],[Nº. DE PAGO]]&lt;&gt;"",SUM(INDEX(PaymentSchedule[INTERÉS],1,1):PaymentSchedule[[#This Row],[INTERÉS]]),"")</f>
        <v/>
      </c>
    </row>
    <row r="293" spans="2:11" x14ac:dyDescent="0.2">
      <c r="B293" s="9" t="str">
        <f ca="1">IF(LoanIsGood,IF(ROW()-ROW(PaymentSchedule[[#Headers],[Nº. DE PAGO]])&gt;ScheduledNumberOfPayments,"",ROW()-ROW(PaymentSchedule[[#Headers],[Nº. DE PAGO]])),"")</f>
        <v/>
      </c>
      <c r="C29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3" s="13" t="str">
        <f ca="1">IF(PaymentSchedule[[#This Row],[Nº. DE PAGO]]&lt;&gt;"",ScheduledPayment,"")</f>
        <v/>
      </c>
      <c r="F29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3" s="13" t="str">
        <f ca="1">IF(PaymentSchedule[[#This Row],[Nº. DE PAGO]]&lt;&gt;"",PaymentSchedule[[#This Row],[IMPORTE TOTAL DEL PAGO]]-PaymentSchedule[[#This Row],[INTERÉS]],"")</f>
        <v/>
      </c>
      <c r="I293" s="13" t="str">
        <f ca="1">IF(PaymentSchedule[[#This Row],[Nº. DE PAGO]]&lt;&gt;"",PaymentSchedule[[#This Row],[SALDO INICIAL]]*(InterestRate/PaymentsPerYear),"")</f>
        <v/>
      </c>
      <c r="J29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3" s="13" t="str">
        <f ca="1">IF(PaymentSchedule[[#This Row],[Nº. DE PAGO]]&lt;&gt;"",SUM(INDEX(PaymentSchedule[INTERÉS],1,1):PaymentSchedule[[#This Row],[INTERÉS]]),"")</f>
        <v/>
      </c>
    </row>
    <row r="294" spans="2:11" x14ac:dyDescent="0.2">
      <c r="B294" s="9" t="str">
        <f ca="1">IF(LoanIsGood,IF(ROW()-ROW(PaymentSchedule[[#Headers],[Nº. DE PAGO]])&gt;ScheduledNumberOfPayments,"",ROW()-ROW(PaymentSchedule[[#Headers],[Nº. DE PAGO]])),"")</f>
        <v/>
      </c>
      <c r="C29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4" s="13" t="str">
        <f ca="1">IF(PaymentSchedule[[#This Row],[Nº. DE PAGO]]&lt;&gt;"",ScheduledPayment,"")</f>
        <v/>
      </c>
      <c r="F29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4" s="13" t="str">
        <f ca="1">IF(PaymentSchedule[[#This Row],[Nº. DE PAGO]]&lt;&gt;"",PaymentSchedule[[#This Row],[IMPORTE TOTAL DEL PAGO]]-PaymentSchedule[[#This Row],[INTERÉS]],"")</f>
        <v/>
      </c>
      <c r="I294" s="13" t="str">
        <f ca="1">IF(PaymentSchedule[[#This Row],[Nº. DE PAGO]]&lt;&gt;"",PaymentSchedule[[#This Row],[SALDO INICIAL]]*(InterestRate/PaymentsPerYear),"")</f>
        <v/>
      </c>
      <c r="J29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4" s="13" t="str">
        <f ca="1">IF(PaymentSchedule[[#This Row],[Nº. DE PAGO]]&lt;&gt;"",SUM(INDEX(PaymentSchedule[INTERÉS],1,1):PaymentSchedule[[#This Row],[INTERÉS]]),"")</f>
        <v/>
      </c>
    </row>
    <row r="295" spans="2:11" x14ac:dyDescent="0.2">
      <c r="B295" s="9" t="str">
        <f ca="1">IF(LoanIsGood,IF(ROW()-ROW(PaymentSchedule[[#Headers],[Nº. DE PAGO]])&gt;ScheduledNumberOfPayments,"",ROW()-ROW(PaymentSchedule[[#Headers],[Nº. DE PAGO]])),"")</f>
        <v/>
      </c>
      <c r="C29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5" s="13" t="str">
        <f ca="1">IF(PaymentSchedule[[#This Row],[Nº. DE PAGO]]&lt;&gt;"",ScheduledPayment,"")</f>
        <v/>
      </c>
      <c r="F29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5" s="13" t="str">
        <f ca="1">IF(PaymentSchedule[[#This Row],[Nº. DE PAGO]]&lt;&gt;"",PaymentSchedule[[#This Row],[IMPORTE TOTAL DEL PAGO]]-PaymentSchedule[[#This Row],[INTERÉS]],"")</f>
        <v/>
      </c>
      <c r="I295" s="13" t="str">
        <f ca="1">IF(PaymentSchedule[[#This Row],[Nº. DE PAGO]]&lt;&gt;"",PaymentSchedule[[#This Row],[SALDO INICIAL]]*(InterestRate/PaymentsPerYear),"")</f>
        <v/>
      </c>
      <c r="J29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5" s="13" t="str">
        <f ca="1">IF(PaymentSchedule[[#This Row],[Nº. DE PAGO]]&lt;&gt;"",SUM(INDEX(PaymentSchedule[INTERÉS],1,1):PaymentSchedule[[#This Row],[INTERÉS]]),"")</f>
        <v/>
      </c>
    </row>
    <row r="296" spans="2:11" x14ac:dyDescent="0.2">
      <c r="B296" s="9" t="str">
        <f ca="1">IF(LoanIsGood,IF(ROW()-ROW(PaymentSchedule[[#Headers],[Nº. DE PAGO]])&gt;ScheduledNumberOfPayments,"",ROW()-ROW(PaymentSchedule[[#Headers],[Nº. DE PAGO]])),"")</f>
        <v/>
      </c>
      <c r="C29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6" s="13" t="str">
        <f ca="1">IF(PaymentSchedule[[#This Row],[Nº. DE PAGO]]&lt;&gt;"",ScheduledPayment,"")</f>
        <v/>
      </c>
      <c r="F29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6" s="13" t="str">
        <f ca="1">IF(PaymentSchedule[[#This Row],[Nº. DE PAGO]]&lt;&gt;"",PaymentSchedule[[#This Row],[IMPORTE TOTAL DEL PAGO]]-PaymentSchedule[[#This Row],[INTERÉS]],"")</f>
        <v/>
      </c>
      <c r="I296" s="13" t="str">
        <f ca="1">IF(PaymentSchedule[[#This Row],[Nº. DE PAGO]]&lt;&gt;"",PaymentSchedule[[#This Row],[SALDO INICIAL]]*(InterestRate/PaymentsPerYear),"")</f>
        <v/>
      </c>
      <c r="J29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6" s="13" t="str">
        <f ca="1">IF(PaymentSchedule[[#This Row],[Nº. DE PAGO]]&lt;&gt;"",SUM(INDEX(PaymentSchedule[INTERÉS],1,1):PaymentSchedule[[#This Row],[INTERÉS]]),"")</f>
        <v/>
      </c>
    </row>
    <row r="297" spans="2:11" x14ac:dyDescent="0.2">
      <c r="B297" s="9" t="str">
        <f ca="1">IF(LoanIsGood,IF(ROW()-ROW(PaymentSchedule[[#Headers],[Nº. DE PAGO]])&gt;ScheduledNumberOfPayments,"",ROW()-ROW(PaymentSchedule[[#Headers],[Nº. DE PAGO]])),"")</f>
        <v/>
      </c>
      <c r="C29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7" s="13" t="str">
        <f ca="1">IF(PaymentSchedule[[#This Row],[Nº. DE PAGO]]&lt;&gt;"",ScheduledPayment,"")</f>
        <v/>
      </c>
      <c r="F29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7" s="13" t="str">
        <f ca="1">IF(PaymentSchedule[[#This Row],[Nº. DE PAGO]]&lt;&gt;"",PaymentSchedule[[#This Row],[IMPORTE TOTAL DEL PAGO]]-PaymentSchedule[[#This Row],[INTERÉS]],"")</f>
        <v/>
      </c>
      <c r="I297" s="13" t="str">
        <f ca="1">IF(PaymentSchedule[[#This Row],[Nº. DE PAGO]]&lt;&gt;"",PaymentSchedule[[#This Row],[SALDO INICIAL]]*(InterestRate/PaymentsPerYear),"")</f>
        <v/>
      </c>
      <c r="J29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7" s="13" t="str">
        <f ca="1">IF(PaymentSchedule[[#This Row],[Nº. DE PAGO]]&lt;&gt;"",SUM(INDEX(PaymentSchedule[INTERÉS],1,1):PaymentSchedule[[#This Row],[INTERÉS]]),"")</f>
        <v/>
      </c>
    </row>
    <row r="298" spans="2:11" x14ac:dyDescent="0.2">
      <c r="B298" s="9" t="str">
        <f ca="1">IF(LoanIsGood,IF(ROW()-ROW(PaymentSchedule[[#Headers],[Nº. DE PAGO]])&gt;ScheduledNumberOfPayments,"",ROW()-ROW(PaymentSchedule[[#Headers],[Nº. DE PAGO]])),"")</f>
        <v/>
      </c>
      <c r="C29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8" s="13" t="str">
        <f ca="1">IF(PaymentSchedule[[#This Row],[Nº. DE PAGO]]&lt;&gt;"",ScheduledPayment,"")</f>
        <v/>
      </c>
      <c r="F29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8" s="13" t="str">
        <f ca="1">IF(PaymentSchedule[[#This Row],[Nº. DE PAGO]]&lt;&gt;"",PaymentSchedule[[#This Row],[IMPORTE TOTAL DEL PAGO]]-PaymentSchedule[[#This Row],[INTERÉS]],"")</f>
        <v/>
      </c>
      <c r="I298" s="13" t="str">
        <f ca="1">IF(PaymentSchedule[[#This Row],[Nº. DE PAGO]]&lt;&gt;"",PaymentSchedule[[#This Row],[SALDO INICIAL]]*(InterestRate/PaymentsPerYear),"")</f>
        <v/>
      </c>
      <c r="J29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8" s="13" t="str">
        <f ca="1">IF(PaymentSchedule[[#This Row],[Nº. DE PAGO]]&lt;&gt;"",SUM(INDEX(PaymentSchedule[INTERÉS],1,1):PaymentSchedule[[#This Row],[INTERÉS]]),"")</f>
        <v/>
      </c>
    </row>
    <row r="299" spans="2:11" x14ac:dyDescent="0.2">
      <c r="B299" s="9" t="str">
        <f ca="1">IF(LoanIsGood,IF(ROW()-ROW(PaymentSchedule[[#Headers],[Nº. DE PAGO]])&gt;ScheduledNumberOfPayments,"",ROW()-ROW(PaymentSchedule[[#Headers],[Nº. DE PAGO]])),"")</f>
        <v/>
      </c>
      <c r="C29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29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299" s="13" t="str">
        <f ca="1">IF(PaymentSchedule[[#This Row],[Nº. DE PAGO]]&lt;&gt;"",ScheduledPayment,"")</f>
        <v/>
      </c>
      <c r="F29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29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299" s="13" t="str">
        <f ca="1">IF(PaymentSchedule[[#This Row],[Nº. DE PAGO]]&lt;&gt;"",PaymentSchedule[[#This Row],[IMPORTE TOTAL DEL PAGO]]-PaymentSchedule[[#This Row],[INTERÉS]],"")</f>
        <v/>
      </c>
      <c r="I299" s="13" t="str">
        <f ca="1">IF(PaymentSchedule[[#This Row],[Nº. DE PAGO]]&lt;&gt;"",PaymentSchedule[[#This Row],[SALDO INICIAL]]*(InterestRate/PaymentsPerYear),"")</f>
        <v/>
      </c>
      <c r="J29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299" s="13" t="str">
        <f ca="1">IF(PaymentSchedule[[#This Row],[Nº. DE PAGO]]&lt;&gt;"",SUM(INDEX(PaymentSchedule[INTERÉS],1,1):PaymentSchedule[[#This Row],[INTERÉS]]),"")</f>
        <v/>
      </c>
    </row>
    <row r="300" spans="2:11" x14ac:dyDescent="0.2">
      <c r="B300" s="9" t="str">
        <f ca="1">IF(LoanIsGood,IF(ROW()-ROW(PaymentSchedule[[#Headers],[Nº. DE PAGO]])&gt;ScheduledNumberOfPayments,"",ROW()-ROW(PaymentSchedule[[#Headers],[Nº. DE PAGO]])),"")</f>
        <v/>
      </c>
      <c r="C30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0" s="13" t="str">
        <f ca="1">IF(PaymentSchedule[[#This Row],[Nº. DE PAGO]]&lt;&gt;"",ScheduledPayment,"")</f>
        <v/>
      </c>
      <c r="F30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0" s="13" t="str">
        <f ca="1">IF(PaymentSchedule[[#This Row],[Nº. DE PAGO]]&lt;&gt;"",PaymentSchedule[[#This Row],[IMPORTE TOTAL DEL PAGO]]-PaymentSchedule[[#This Row],[INTERÉS]],"")</f>
        <v/>
      </c>
      <c r="I300" s="13" t="str">
        <f ca="1">IF(PaymentSchedule[[#This Row],[Nº. DE PAGO]]&lt;&gt;"",PaymentSchedule[[#This Row],[SALDO INICIAL]]*(InterestRate/PaymentsPerYear),"")</f>
        <v/>
      </c>
      <c r="J30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0" s="13" t="str">
        <f ca="1">IF(PaymentSchedule[[#This Row],[Nº. DE PAGO]]&lt;&gt;"",SUM(INDEX(PaymentSchedule[INTERÉS],1,1):PaymentSchedule[[#This Row],[INTERÉS]]),"")</f>
        <v/>
      </c>
    </row>
    <row r="301" spans="2:11" x14ac:dyDescent="0.2">
      <c r="B301" s="9" t="str">
        <f ca="1">IF(LoanIsGood,IF(ROW()-ROW(PaymentSchedule[[#Headers],[Nº. DE PAGO]])&gt;ScheduledNumberOfPayments,"",ROW()-ROW(PaymentSchedule[[#Headers],[Nº. DE PAGO]])),"")</f>
        <v/>
      </c>
      <c r="C30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1" s="13" t="str">
        <f ca="1">IF(PaymentSchedule[[#This Row],[Nº. DE PAGO]]&lt;&gt;"",ScheduledPayment,"")</f>
        <v/>
      </c>
      <c r="F30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1" s="13" t="str">
        <f ca="1">IF(PaymentSchedule[[#This Row],[Nº. DE PAGO]]&lt;&gt;"",PaymentSchedule[[#This Row],[IMPORTE TOTAL DEL PAGO]]-PaymentSchedule[[#This Row],[INTERÉS]],"")</f>
        <v/>
      </c>
      <c r="I301" s="13" t="str">
        <f ca="1">IF(PaymentSchedule[[#This Row],[Nº. DE PAGO]]&lt;&gt;"",PaymentSchedule[[#This Row],[SALDO INICIAL]]*(InterestRate/PaymentsPerYear),"")</f>
        <v/>
      </c>
      <c r="J30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1" s="13" t="str">
        <f ca="1">IF(PaymentSchedule[[#This Row],[Nº. DE PAGO]]&lt;&gt;"",SUM(INDEX(PaymentSchedule[INTERÉS],1,1):PaymentSchedule[[#This Row],[INTERÉS]]),"")</f>
        <v/>
      </c>
    </row>
    <row r="302" spans="2:11" x14ac:dyDescent="0.2">
      <c r="B302" s="9" t="str">
        <f ca="1">IF(LoanIsGood,IF(ROW()-ROW(PaymentSchedule[[#Headers],[Nº. DE PAGO]])&gt;ScheduledNumberOfPayments,"",ROW()-ROW(PaymentSchedule[[#Headers],[Nº. DE PAGO]])),"")</f>
        <v/>
      </c>
      <c r="C30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2" s="13" t="str">
        <f ca="1">IF(PaymentSchedule[[#This Row],[Nº. DE PAGO]]&lt;&gt;"",ScheduledPayment,"")</f>
        <v/>
      </c>
      <c r="F30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2" s="13" t="str">
        <f ca="1">IF(PaymentSchedule[[#This Row],[Nº. DE PAGO]]&lt;&gt;"",PaymentSchedule[[#This Row],[IMPORTE TOTAL DEL PAGO]]-PaymentSchedule[[#This Row],[INTERÉS]],"")</f>
        <v/>
      </c>
      <c r="I302" s="13" t="str">
        <f ca="1">IF(PaymentSchedule[[#This Row],[Nº. DE PAGO]]&lt;&gt;"",PaymentSchedule[[#This Row],[SALDO INICIAL]]*(InterestRate/PaymentsPerYear),"")</f>
        <v/>
      </c>
      <c r="J30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2" s="13" t="str">
        <f ca="1">IF(PaymentSchedule[[#This Row],[Nº. DE PAGO]]&lt;&gt;"",SUM(INDEX(PaymentSchedule[INTERÉS],1,1):PaymentSchedule[[#This Row],[INTERÉS]]),"")</f>
        <v/>
      </c>
    </row>
    <row r="303" spans="2:11" x14ac:dyDescent="0.2">
      <c r="B303" s="9" t="str">
        <f ca="1">IF(LoanIsGood,IF(ROW()-ROW(PaymentSchedule[[#Headers],[Nº. DE PAGO]])&gt;ScheduledNumberOfPayments,"",ROW()-ROW(PaymentSchedule[[#Headers],[Nº. DE PAGO]])),"")</f>
        <v/>
      </c>
      <c r="C30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3" s="13" t="str">
        <f ca="1">IF(PaymentSchedule[[#This Row],[Nº. DE PAGO]]&lt;&gt;"",ScheduledPayment,"")</f>
        <v/>
      </c>
      <c r="F30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3" s="13" t="str">
        <f ca="1">IF(PaymentSchedule[[#This Row],[Nº. DE PAGO]]&lt;&gt;"",PaymentSchedule[[#This Row],[IMPORTE TOTAL DEL PAGO]]-PaymentSchedule[[#This Row],[INTERÉS]],"")</f>
        <v/>
      </c>
      <c r="I303" s="13" t="str">
        <f ca="1">IF(PaymentSchedule[[#This Row],[Nº. DE PAGO]]&lt;&gt;"",PaymentSchedule[[#This Row],[SALDO INICIAL]]*(InterestRate/PaymentsPerYear),"")</f>
        <v/>
      </c>
      <c r="J30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3" s="13" t="str">
        <f ca="1">IF(PaymentSchedule[[#This Row],[Nº. DE PAGO]]&lt;&gt;"",SUM(INDEX(PaymentSchedule[INTERÉS],1,1):PaymentSchedule[[#This Row],[INTERÉS]]),"")</f>
        <v/>
      </c>
    </row>
    <row r="304" spans="2:11" x14ac:dyDescent="0.2">
      <c r="B304" s="9" t="str">
        <f ca="1">IF(LoanIsGood,IF(ROW()-ROW(PaymentSchedule[[#Headers],[Nº. DE PAGO]])&gt;ScheduledNumberOfPayments,"",ROW()-ROW(PaymentSchedule[[#Headers],[Nº. DE PAGO]])),"")</f>
        <v/>
      </c>
      <c r="C30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4" s="13" t="str">
        <f ca="1">IF(PaymentSchedule[[#This Row],[Nº. DE PAGO]]&lt;&gt;"",ScheduledPayment,"")</f>
        <v/>
      </c>
      <c r="F30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4" s="13" t="str">
        <f ca="1">IF(PaymentSchedule[[#This Row],[Nº. DE PAGO]]&lt;&gt;"",PaymentSchedule[[#This Row],[IMPORTE TOTAL DEL PAGO]]-PaymentSchedule[[#This Row],[INTERÉS]],"")</f>
        <v/>
      </c>
      <c r="I304" s="13" t="str">
        <f ca="1">IF(PaymentSchedule[[#This Row],[Nº. DE PAGO]]&lt;&gt;"",PaymentSchedule[[#This Row],[SALDO INICIAL]]*(InterestRate/PaymentsPerYear),"")</f>
        <v/>
      </c>
      <c r="J30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4" s="13" t="str">
        <f ca="1">IF(PaymentSchedule[[#This Row],[Nº. DE PAGO]]&lt;&gt;"",SUM(INDEX(PaymentSchedule[INTERÉS],1,1):PaymentSchedule[[#This Row],[INTERÉS]]),"")</f>
        <v/>
      </c>
    </row>
    <row r="305" spans="2:11" x14ac:dyDescent="0.2">
      <c r="B305" s="9" t="str">
        <f ca="1">IF(LoanIsGood,IF(ROW()-ROW(PaymentSchedule[[#Headers],[Nº. DE PAGO]])&gt;ScheduledNumberOfPayments,"",ROW()-ROW(PaymentSchedule[[#Headers],[Nº. DE PAGO]])),"")</f>
        <v/>
      </c>
      <c r="C30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5" s="13" t="str">
        <f ca="1">IF(PaymentSchedule[[#This Row],[Nº. DE PAGO]]&lt;&gt;"",ScheduledPayment,"")</f>
        <v/>
      </c>
      <c r="F30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5" s="13" t="str">
        <f ca="1">IF(PaymentSchedule[[#This Row],[Nº. DE PAGO]]&lt;&gt;"",PaymentSchedule[[#This Row],[IMPORTE TOTAL DEL PAGO]]-PaymentSchedule[[#This Row],[INTERÉS]],"")</f>
        <v/>
      </c>
      <c r="I305" s="13" t="str">
        <f ca="1">IF(PaymentSchedule[[#This Row],[Nº. DE PAGO]]&lt;&gt;"",PaymentSchedule[[#This Row],[SALDO INICIAL]]*(InterestRate/PaymentsPerYear),"")</f>
        <v/>
      </c>
      <c r="J30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5" s="13" t="str">
        <f ca="1">IF(PaymentSchedule[[#This Row],[Nº. DE PAGO]]&lt;&gt;"",SUM(INDEX(PaymentSchedule[INTERÉS],1,1):PaymentSchedule[[#This Row],[INTERÉS]]),"")</f>
        <v/>
      </c>
    </row>
    <row r="306" spans="2:11" x14ac:dyDescent="0.2">
      <c r="B306" s="9" t="str">
        <f ca="1">IF(LoanIsGood,IF(ROW()-ROW(PaymentSchedule[[#Headers],[Nº. DE PAGO]])&gt;ScheduledNumberOfPayments,"",ROW()-ROW(PaymentSchedule[[#Headers],[Nº. DE PAGO]])),"")</f>
        <v/>
      </c>
      <c r="C30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6" s="13" t="str">
        <f ca="1">IF(PaymentSchedule[[#This Row],[Nº. DE PAGO]]&lt;&gt;"",ScheduledPayment,"")</f>
        <v/>
      </c>
      <c r="F30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6" s="13" t="str">
        <f ca="1">IF(PaymentSchedule[[#This Row],[Nº. DE PAGO]]&lt;&gt;"",PaymentSchedule[[#This Row],[IMPORTE TOTAL DEL PAGO]]-PaymentSchedule[[#This Row],[INTERÉS]],"")</f>
        <v/>
      </c>
      <c r="I306" s="13" t="str">
        <f ca="1">IF(PaymentSchedule[[#This Row],[Nº. DE PAGO]]&lt;&gt;"",PaymentSchedule[[#This Row],[SALDO INICIAL]]*(InterestRate/PaymentsPerYear),"")</f>
        <v/>
      </c>
      <c r="J30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6" s="13" t="str">
        <f ca="1">IF(PaymentSchedule[[#This Row],[Nº. DE PAGO]]&lt;&gt;"",SUM(INDEX(PaymentSchedule[INTERÉS],1,1):PaymentSchedule[[#This Row],[INTERÉS]]),"")</f>
        <v/>
      </c>
    </row>
    <row r="307" spans="2:11" x14ac:dyDescent="0.2">
      <c r="B307" s="9" t="str">
        <f ca="1">IF(LoanIsGood,IF(ROW()-ROW(PaymentSchedule[[#Headers],[Nº. DE PAGO]])&gt;ScheduledNumberOfPayments,"",ROW()-ROW(PaymentSchedule[[#Headers],[Nº. DE PAGO]])),"")</f>
        <v/>
      </c>
      <c r="C30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7" s="13" t="str">
        <f ca="1">IF(PaymentSchedule[[#This Row],[Nº. DE PAGO]]&lt;&gt;"",ScheduledPayment,"")</f>
        <v/>
      </c>
      <c r="F30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7" s="13" t="str">
        <f ca="1">IF(PaymentSchedule[[#This Row],[Nº. DE PAGO]]&lt;&gt;"",PaymentSchedule[[#This Row],[IMPORTE TOTAL DEL PAGO]]-PaymentSchedule[[#This Row],[INTERÉS]],"")</f>
        <v/>
      </c>
      <c r="I307" s="13" t="str">
        <f ca="1">IF(PaymentSchedule[[#This Row],[Nº. DE PAGO]]&lt;&gt;"",PaymentSchedule[[#This Row],[SALDO INICIAL]]*(InterestRate/PaymentsPerYear),"")</f>
        <v/>
      </c>
      <c r="J30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7" s="13" t="str">
        <f ca="1">IF(PaymentSchedule[[#This Row],[Nº. DE PAGO]]&lt;&gt;"",SUM(INDEX(PaymentSchedule[INTERÉS],1,1):PaymentSchedule[[#This Row],[INTERÉS]]),"")</f>
        <v/>
      </c>
    </row>
    <row r="308" spans="2:11" x14ac:dyDescent="0.2">
      <c r="B308" s="9" t="str">
        <f ca="1">IF(LoanIsGood,IF(ROW()-ROW(PaymentSchedule[[#Headers],[Nº. DE PAGO]])&gt;ScheduledNumberOfPayments,"",ROW()-ROW(PaymentSchedule[[#Headers],[Nº. DE PAGO]])),"")</f>
        <v/>
      </c>
      <c r="C30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8" s="13" t="str">
        <f ca="1">IF(PaymentSchedule[[#This Row],[Nº. DE PAGO]]&lt;&gt;"",ScheduledPayment,"")</f>
        <v/>
      </c>
      <c r="F30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8" s="13" t="str">
        <f ca="1">IF(PaymentSchedule[[#This Row],[Nº. DE PAGO]]&lt;&gt;"",PaymentSchedule[[#This Row],[IMPORTE TOTAL DEL PAGO]]-PaymentSchedule[[#This Row],[INTERÉS]],"")</f>
        <v/>
      </c>
      <c r="I308" s="13" t="str">
        <f ca="1">IF(PaymentSchedule[[#This Row],[Nº. DE PAGO]]&lt;&gt;"",PaymentSchedule[[#This Row],[SALDO INICIAL]]*(InterestRate/PaymentsPerYear),"")</f>
        <v/>
      </c>
      <c r="J30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8" s="13" t="str">
        <f ca="1">IF(PaymentSchedule[[#This Row],[Nº. DE PAGO]]&lt;&gt;"",SUM(INDEX(PaymentSchedule[INTERÉS],1,1):PaymentSchedule[[#This Row],[INTERÉS]]),"")</f>
        <v/>
      </c>
    </row>
    <row r="309" spans="2:11" x14ac:dyDescent="0.2">
      <c r="B309" s="9" t="str">
        <f ca="1">IF(LoanIsGood,IF(ROW()-ROW(PaymentSchedule[[#Headers],[Nº. DE PAGO]])&gt;ScheduledNumberOfPayments,"",ROW()-ROW(PaymentSchedule[[#Headers],[Nº. DE PAGO]])),"")</f>
        <v/>
      </c>
      <c r="C30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0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09" s="13" t="str">
        <f ca="1">IF(PaymentSchedule[[#This Row],[Nº. DE PAGO]]&lt;&gt;"",ScheduledPayment,"")</f>
        <v/>
      </c>
      <c r="F30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0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09" s="13" t="str">
        <f ca="1">IF(PaymentSchedule[[#This Row],[Nº. DE PAGO]]&lt;&gt;"",PaymentSchedule[[#This Row],[IMPORTE TOTAL DEL PAGO]]-PaymentSchedule[[#This Row],[INTERÉS]],"")</f>
        <v/>
      </c>
      <c r="I309" s="13" t="str">
        <f ca="1">IF(PaymentSchedule[[#This Row],[Nº. DE PAGO]]&lt;&gt;"",PaymentSchedule[[#This Row],[SALDO INICIAL]]*(InterestRate/PaymentsPerYear),"")</f>
        <v/>
      </c>
      <c r="J30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09" s="13" t="str">
        <f ca="1">IF(PaymentSchedule[[#This Row],[Nº. DE PAGO]]&lt;&gt;"",SUM(INDEX(PaymentSchedule[INTERÉS],1,1):PaymentSchedule[[#This Row],[INTERÉS]]),"")</f>
        <v/>
      </c>
    </row>
    <row r="310" spans="2:11" x14ac:dyDescent="0.2">
      <c r="B310" s="9" t="str">
        <f ca="1">IF(LoanIsGood,IF(ROW()-ROW(PaymentSchedule[[#Headers],[Nº. DE PAGO]])&gt;ScheduledNumberOfPayments,"",ROW()-ROW(PaymentSchedule[[#Headers],[Nº. DE PAGO]])),"")</f>
        <v/>
      </c>
      <c r="C31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0" s="13" t="str">
        <f ca="1">IF(PaymentSchedule[[#This Row],[Nº. DE PAGO]]&lt;&gt;"",ScheduledPayment,"")</f>
        <v/>
      </c>
      <c r="F31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0" s="13" t="str">
        <f ca="1">IF(PaymentSchedule[[#This Row],[Nº. DE PAGO]]&lt;&gt;"",PaymentSchedule[[#This Row],[IMPORTE TOTAL DEL PAGO]]-PaymentSchedule[[#This Row],[INTERÉS]],"")</f>
        <v/>
      </c>
      <c r="I310" s="13" t="str">
        <f ca="1">IF(PaymentSchedule[[#This Row],[Nº. DE PAGO]]&lt;&gt;"",PaymentSchedule[[#This Row],[SALDO INICIAL]]*(InterestRate/PaymentsPerYear),"")</f>
        <v/>
      </c>
      <c r="J31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0" s="13" t="str">
        <f ca="1">IF(PaymentSchedule[[#This Row],[Nº. DE PAGO]]&lt;&gt;"",SUM(INDEX(PaymentSchedule[INTERÉS],1,1):PaymentSchedule[[#This Row],[INTERÉS]]),"")</f>
        <v/>
      </c>
    </row>
    <row r="311" spans="2:11" x14ac:dyDescent="0.2">
      <c r="B311" s="9" t="str">
        <f ca="1">IF(LoanIsGood,IF(ROW()-ROW(PaymentSchedule[[#Headers],[Nº. DE PAGO]])&gt;ScheduledNumberOfPayments,"",ROW()-ROW(PaymentSchedule[[#Headers],[Nº. DE PAGO]])),"")</f>
        <v/>
      </c>
      <c r="C31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1" s="13" t="str">
        <f ca="1">IF(PaymentSchedule[[#This Row],[Nº. DE PAGO]]&lt;&gt;"",ScheduledPayment,"")</f>
        <v/>
      </c>
      <c r="F31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1" s="13" t="str">
        <f ca="1">IF(PaymentSchedule[[#This Row],[Nº. DE PAGO]]&lt;&gt;"",PaymentSchedule[[#This Row],[IMPORTE TOTAL DEL PAGO]]-PaymentSchedule[[#This Row],[INTERÉS]],"")</f>
        <v/>
      </c>
      <c r="I311" s="13" t="str">
        <f ca="1">IF(PaymentSchedule[[#This Row],[Nº. DE PAGO]]&lt;&gt;"",PaymentSchedule[[#This Row],[SALDO INICIAL]]*(InterestRate/PaymentsPerYear),"")</f>
        <v/>
      </c>
      <c r="J31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1" s="13" t="str">
        <f ca="1">IF(PaymentSchedule[[#This Row],[Nº. DE PAGO]]&lt;&gt;"",SUM(INDEX(PaymentSchedule[INTERÉS],1,1):PaymentSchedule[[#This Row],[INTERÉS]]),"")</f>
        <v/>
      </c>
    </row>
    <row r="312" spans="2:11" x14ac:dyDescent="0.2">
      <c r="B312" s="9" t="str">
        <f ca="1">IF(LoanIsGood,IF(ROW()-ROW(PaymentSchedule[[#Headers],[Nº. DE PAGO]])&gt;ScheduledNumberOfPayments,"",ROW()-ROW(PaymentSchedule[[#Headers],[Nº. DE PAGO]])),"")</f>
        <v/>
      </c>
      <c r="C31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2" s="13" t="str">
        <f ca="1">IF(PaymentSchedule[[#This Row],[Nº. DE PAGO]]&lt;&gt;"",ScheduledPayment,"")</f>
        <v/>
      </c>
      <c r="F31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2" s="13" t="str">
        <f ca="1">IF(PaymentSchedule[[#This Row],[Nº. DE PAGO]]&lt;&gt;"",PaymentSchedule[[#This Row],[IMPORTE TOTAL DEL PAGO]]-PaymentSchedule[[#This Row],[INTERÉS]],"")</f>
        <v/>
      </c>
      <c r="I312" s="13" t="str">
        <f ca="1">IF(PaymentSchedule[[#This Row],[Nº. DE PAGO]]&lt;&gt;"",PaymentSchedule[[#This Row],[SALDO INICIAL]]*(InterestRate/PaymentsPerYear),"")</f>
        <v/>
      </c>
      <c r="J31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2" s="13" t="str">
        <f ca="1">IF(PaymentSchedule[[#This Row],[Nº. DE PAGO]]&lt;&gt;"",SUM(INDEX(PaymentSchedule[INTERÉS],1,1):PaymentSchedule[[#This Row],[INTERÉS]]),"")</f>
        <v/>
      </c>
    </row>
    <row r="313" spans="2:11" x14ac:dyDescent="0.2">
      <c r="B313" s="9" t="str">
        <f ca="1">IF(LoanIsGood,IF(ROW()-ROW(PaymentSchedule[[#Headers],[Nº. DE PAGO]])&gt;ScheduledNumberOfPayments,"",ROW()-ROW(PaymentSchedule[[#Headers],[Nº. DE PAGO]])),"")</f>
        <v/>
      </c>
      <c r="C31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3" s="13" t="str">
        <f ca="1">IF(PaymentSchedule[[#This Row],[Nº. DE PAGO]]&lt;&gt;"",ScheduledPayment,"")</f>
        <v/>
      </c>
      <c r="F31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3" s="13" t="str">
        <f ca="1">IF(PaymentSchedule[[#This Row],[Nº. DE PAGO]]&lt;&gt;"",PaymentSchedule[[#This Row],[IMPORTE TOTAL DEL PAGO]]-PaymentSchedule[[#This Row],[INTERÉS]],"")</f>
        <v/>
      </c>
      <c r="I313" s="13" t="str">
        <f ca="1">IF(PaymentSchedule[[#This Row],[Nº. DE PAGO]]&lt;&gt;"",PaymentSchedule[[#This Row],[SALDO INICIAL]]*(InterestRate/PaymentsPerYear),"")</f>
        <v/>
      </c>
      <c r="J31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3" s="13" t="str">
        <f ca="1">IF(PaymentSchedule[[#This Row],[Nº. DE PAGO]]&lt;&gt;"",SUM(INDEX(PaymentSchedule[INTERÉS],1,1):PaymentSchedule[[#This Row],[INTERÉS]]),"")</f>
        <v/>
      </c>
    </row>
    <row r="314" spans="2:11" x14ac:dyDescent="0.2">
      <c r="B314" s="9" t="str">
        <f ca="1">IF(LoanIsGood,IF(ROW()-ROW(PaymentSchedule[[#Headers],[Nº. DE PAGO]])&gt;ScheduledNumberOfPayments,"",ROW()-ROW(PaymentSchedule[[#Headers],[Nº. DE PAGO]])),"")</f>
        <v/>
      </c>
      <c r="C31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4" s="13" t="str">
        <f ca="1">IF(PaymentSchedule[[#This Row],[Nº. DE PAGO]]&lt;&gt;"",ScheduledPayment,"")</f>
        <v/>
      </c>
      <c r="F31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4" s="13" t="str">
        <f ca="1">IF(PaymentSchedule[[#This Row],[Nº. DE PAGO]]&lt;&gt;"",PaymentSchedule[[#This Row],[IMPORTE TOTAL DEL PAGO]]-PaymentSchedule[[#This Row],[INTERÉS]],"")</f>
        <v/>
      </c>
      <c r="I314" s="13" t="str">
        <f ca="1">IF(PaymentSchedule[[#This Row],[Nº. DE PAGO]]&lt;&gt;"",PaymentSchedule[[#This Row],[SALDO INICIAL]]*(InterestRate/PaymentsPerYear),"")</f>
        <v/>
      </c>
      <c r="J31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4" s="13" t="str">
        <f ca="1">IF(PaymentSchedule[[#This Row],[Nº. DE PAGO]]&lt;&gt;"",SUM(INDEX(PaymentSchedule[INTERÉS],1,1):PaymentSchedule[[#This Row],[INTERÉS]]),"")</f>
        <v/>
      </c>
    </row>
    <row r="315" spans="2:11" x14ac:dyDescent="0.2">
      <c r="B315" s="9" t="str">
        <f ca="1">IF(LoanIsGood,IF(ROW()-ROW(PaymentSchedule[[#Headers],[Nº. DE PAGO]])&gt;ScheduledNumberOfPayments,"",ROW()-ROW(PaymentSchedule[[#Headers],[Nº. DE PAGO]])),"")</f>
        <v/>
      </c>
      <c r="C31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5" s="13" t="str">
        <f ca="1">IF(PaymentSchedule[[#This Row],[Nº. DE PAGO]]&lt;&gt;"",ScheduledPayment,"")</f>
        <v/>
      </c>
      <c r="F31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5" s="13" t="str">
        <f ca="1">IF(PaymentSchedule[[#This Row],[Nº. DE PAGO]]&lt;&gt;"",PaymentSchedule[[#This Row],[IMPORTE TOTAL DEL PAGO]]-PaymentSchedule[[#This Row],[INTERÉS]],"")</f>
        <v/>
      </c>
      <c r="I315" s="13" t="str">
        <f ca="1">IF(PaymentSchedule[[#This Row],[Nº. DE PAGO]]&lt;&gt;"",PaymentSchedule[[#This Row],[SALDO INICIAL]]*(InterestRate/PaymentsPerYear),"")</f>
        <v/>
      </c>
      <c r="J31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5" s="13" t="str">
        <f ca="1">IF(PaymentSchedule[[#This Row],[Nº. DE PAGO]]&lt;&gt;"",SUM(INDEX(PaymentSchedule[INTERÉS],1,1):PaymentSchedule[[#This Row],[INTERÉS]]),"")</f>
        <v/>
      </c>
    </row>
    <row r="316" spans="2:11" x14ac:dyDescent="0.2">
      <c r="B316" s="9" t="str">
        <f ca="1">IF(LoanIsGood,IF(ROW()-ROW(PaymentSchedule[[#Headers],[Nº. DE PAGO]])&gt;ScheduledNumberOfPayments,"",ROW()-ROW(PaymentSchedule[[#Headers],[Nº. DE PAGO]])),"")</f>
        <v/>
      </c>
      <c r="C31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6" s="13" t="str">
        <f ca="1">IF(PaymentSchedule[[#This Row],[Nº. DE PAGO]]&lt;&gt;"",ScheduledPayment,"")</f>
        <v/>
      </c>
      <c r="F31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6" s="13" t="str">
        <f ca="1">IF(PaymentSchedule[[#This Row],[Nº. DE PAGO]]&lt;&gt;"",PaymentSchedule[[#This Row],[IMPORTE TOTAL DEL PAGO]]-PaymentSchedule[[#This Row],[INTERÉS]],"")</f>
        <v/>
      </c>
      <c r="I316" s="13" t="str">
        <f ca="1">IF(PaymentSchedule[[#This Row],[Nº. DE PAGO]]&lt;&gt;"",PaymentSchedule[[#This Row],[SALDO INICIAL]]*(InterestRate/PaymentsPerYear),"")</f>
        <v/>
      </c>
      <c r="J31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6" s="13" t="str">
        <f ca="1">IF(PaymentSchedule[[#This Row],[Nº. DE PAGO]]&lt;&gt;"",SUM(INDEX(PaymentSchedule[INTERÉS],1,1):PaymentSchedule[[#This Row],[INTERÉS]]),"")</f>
        <v/>
      </c>
    </row>
    <row r="317" spans="2:11" x14ac:dyDescent="0.2">
      <c r="B317" s="9" t="str">
        <f ca="1">IF(LoanIsGood,IF(ROW()-ROW(PaymentSchedule[[#Headers],[Nº. DE PAGO]])&gt;ScheduledNumberOfPayments,"",ROW()-ROW(PaymentSchedule[[#Headers],[Nº. DE PAGO]])),"")</f>
        <v/>
      </c>
      <c r="C31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7" s="13" t="str">
        <f ca="1">IF(PaymentSchedule[[#This Row],[Nº. DE PAGO]]&lt;&gt;"",ScheduledPayment,"")</f>
        <v/>
      </c>
      <c r="F31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7" s="13" t="str">
        <f ca="1">IF(PaymentSchedule[[#This Row],[Nº. DE PAGO]]&lt;&gt;"",PaymentSchedule[[#This Row],[IMPORTE TOTAL DEL PAGO]]-PaymentSchedule[[#This Row],[INTERÉS]],"")</f>
        <v/>
      </c>
      <c r="I317" s="13" t="str">
        <f ca="1">IF(PaymentSchedule[[#This Row],[Nº. DE PAGO]]&lt;&gt;"",PaymentSchedule[[#This Row],[SALDO INICIAL]]*(InterestRate/PaymentsPerYear),"")</f>
        <v/>
      </c>
      <c r="J31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7" s="13" t="str">
        <f ca="1">IF(PaymentSchedule[[#This Row],[Nº. DE PAGO]]&lt;&gt;"",SUM(INDEX(PaymentSchedule[INTERÉS],1,1):PaymentSchedule[[#This Row],[INTERÉS]]),"")</f>
        <v/>
      </c>
    </row>
    <row r="318" spans="2:11" x14ac:dyDescent="0.2">
      <c r="B318" s="9" t="str">
        <f ca="1">IF(LoanIsGood,IF(ROW()-ROW(PaymentSchedule[[#Headers],[Nº. DE PAGO]])&gt;ScheduledNumberOfPayments,"",ROW()-ROW(PaymentSchedule[[#Headers],[Nº. DE PAGO]])),"")</f>
        <v/>
      </c>
      <c r="C31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8" s="13" t="str">
        <f ca="1">IF(PaymentSchedule[[#This Row],[Nº. DE PAGO]]&lt;&gt;"",ScheduledPayment,"")</f>
        <v/>
      </c>
      <c r="F31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8" s="13" t="str">
        <f ca="1">IF(PaymentSchedule[[#This Row],[Nº. DE PAGO]]&lt;&gt;"",PaymentSchedule[[#This Row],[IMPORTE TOTAL DEL PAGO]]-PaymentSchedule[[#This Row],[INTERÉS]],"")</f>
        <v/>
      </c>
      <c r="I318" s="13" t="str">
        <f ca="1">IF(PaymentSchedule[[#This Row],[Nº. DE PAGO]]&lt;&gt;"",PaymentSchedule[[#This Row],[SALDO INICIAL]]*(InterestRate/PaymentsPerYear),"")</f>
        <v/>
      </c>
      <c r="J31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8" s="13" t="str">
        <f ca="1">IF(PaymentSchedule[[#This Row],[Nº. DE PAGO]]&lt;&gt;"",SUM(INDEX(PaymentSchedule[INTERÉS],1,1):PaymentSchedule[[#This Row],[INTERÉS]]),"")</f>
        <v/>
      </c>
    </row>
    <row r="319" spans="2:11" x14ac:dyDescent="0.2">
      <c r="B319" s="9" t="str">
        <f ca="1">IF(LoanIsGood,IF(ROW()-ROW(PaymentSchedule[[#Headers],[Nº. DE PAGO]])&gt;ScheduledNumberOfPayments,"",ROW()-ROW(PaymentSchedule[[#Headers],[Nº. DE PAGO]])),"")</f>
        <v/>
      </c>
      <c r="C31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1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19" s="13" t="str">
        <f ca="1">IF(PaymentSchedule[[#This Row],[Nº. DE PAGO]]&lt;&gt;"",ScheduledPayment,"")</f>
        <v/>
      </c>
      <c r="F31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1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19" s="13" t="str">
        <f ca="1">IF(PaymentSchedule[[#This Row],[Nº. DE PAGO]]&lt;&gt;"",PaymentSchedule[[#This Row],[IMPORTE TOTAL DEL PAGO]]-PaymentSchedule[[#This Row],[INTERÉS]],"")</f>
        <v/>
      </c>
      <c r="I319" s="13" t="str">
        <f ca="1">IF(PaymentSchedule[[#This Row],[Nº. DE PAGO]]&lt;&gt;"",PaymentSchedule[[#This Row],[SALDO INICIAL]]*(InterestRate/PaymentsPerYear),"")</f>
        <v/>
      </c>
      <c r="J31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19" s="13" t="str">
        <f ca="1">IF(PaymentSchedule[[#This Row],[Nº. DE PAGO]]&lt;&gt;"",SUM(INDEX(PaymentSchedule[INTERÉS],1,1):PaymentSchedule[[#This Row],[INTERÉS]]),"")</f>
        <v/>
      </c>
    </row>
    <row r="320" spans="2:11" x14ac:dyDescent="0.2">
      <c r="B320" s="9" t="str">
        <f ca="1">IF(LoanIsGood,IF(ROW()-ROW(PaymentSchedule[[#Headers],[Nº. DE PAGO]])&gt;ScheduledNumberOfPayments,"",ROW()-ROW(PaymentSchedule[[#Headers],[Nº. DE PAGO]])),"")</f>
        <v/>
      </c>
      <c r="C32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0" s="13" t="str">
        <f ca="1">IF(PaymentSchedule[[#This Row],[Nº. DE PAGO]]&lt;&gt;"",ScheduledPayment,"")</f>
        <v/>
      </c>
      <c r="F32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0" s="13" t="str">
        <f ca="1">IF(PaymentSchedule[[#This Row],[Nº. DE PAGO]]&lt;&gt;"",PaymentSchedule[[#This Row],[IMPORTE TOTAL DEL PAGO]]-PaymentSchedule[[#This Row],[INTERÉS]],"")</f>
        <v/>
      </c>
      <c r="I320" s="13" t="str">
        <f ca="1">IF(PaymentSchedule[[#This Row],[Nº. DE PAGO]]&lt;&gt;"",PaymentSchedule[[#This Row],[SALDO INICIAL]]*(InterestRate/PaymentsPerYear),"")</f>
        <v/>
      </c>
      <c r="J32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0" s="13" t="str">
        <f ca="1">IF(PaymentSchedule[[#This Row],[Nº. DE PAGO]]&lt;&gt;"",SUM(INDEX(PaymentSchedule[INTERÉS],1,1):PaymentSchedule[[#This Row],[INTERÉS]]),"")</f>
        <v/>
      </c>
    </row>
    <row r="321" spans="2:11" x14ac:dyDescent="0.2">
      <c r="B321" s="9" t="str">
        <f ca="1">IF(LoanIsGood,IF(ROW()-ROW(PaymentSchedule[[#Headers],[Nº. DE PAGO]])&gt;ScheduledNumberOfPayments,"",ROW()-ROW(PaymentSchedule[[#Headers],[Nº. DE PAGO]])),"")</f>
        <v/>
      </c>
      <c r="C32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1" s="13" t="str">
        <f ca="1">IF(PaymentSchedule[[#This Row],[Nº. DE PAGO]]&lt;&gt;"",ScheduledPayment,"")</f>
        <v/>
      </c>
      <c r="F32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1" s="13" t="str">
        <f ca="1">IF(PaymentSchedule[[#This Row],[Nº. DE PAGO]]&lt;&gt;"",PaymentSchedule[[#This Row],[IMPORTE TOTAL DEL PAGO]]-PaymentSchedule[[#This Row],[INTERÉS]],"")</f>
        <v/>
      </c>
      <c r="I321" s="13" t="str">
        <f ca="1">IF(PaymentSchedule[[#This Row],[Nº. DE PAGO]]&lt;&gt;"",PaymentSchedule[[#This Row],[SALDO INICIAL]]*(InterestRate/PaymentsPerYear),"")</f>
        <v/>
      </c>
      <c r="J32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1" s="13" t="str">
        <f ca="1">IF(PaymentSchedule[[#This Row],[Nº. DE PAGO]]&lt;&gt;"",SUM(INDEX(PaymentSchedule[INTERÉS],1,1):PaymentSchedule[[#This Row],[INTERÉS]]),"")</f>
        <v/>
      </c>
    </row>
    <row r="322" spans="2:11" x14ac:dyDescent="0.2">
      <c r="B322" s="9" t="str">
        <f ca="1">IF(LoanIsGood,IF(ROW()-ROW(PaymentSchedule[[#Headers],[Nº. DE PAGO]])&gt;ScheduledNumberOfPayments,"",ROW()-ROW(PaymentSchedule[[#Headers],[Nº. DE PAGO]])),"")</f>
        <v/>
      </c>
      <c r="C32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2" s="13" t="str">
        <f ca="1">IF(PaymentSchedule[[#This Row],[Nº. DE PAGO]]&lt;&gt;"",ScheduledPayment,"")</f>
        <v/>
      </c>
      <c r="F32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2" s="13" t="str">
        <f ca="1">IF(PaymentSchedule[[#This Row],[Nº. DE PAGO]]&lt;&gt;"",PaymentSchedule[[#This Row],[IMPORTE TOTAL DEL PAGO]]-PaymentSchedule[[#This Row],[INTERÉS]],"")</f>
        <v/>
      </c>
      <c r="I322" s="13" t="str">
        <f ca="1">IF(PaymentSchedule[[#This Row],[Nº. DE PAGO]]&lt;&gt;"",PaymentSchedule[[#This Row],[SALDO INICIAL]]*(InterestRate/PaymentsPerYear),"")</f>
        <v/>
      </c>
      <c r="J32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2" s="13" t="str">
        <f ca="1">IF(PaymentSchedule[[#This Row],[Nº. DE PAGO]]&lt;&gt;"",SUM(INDEX(PaymentSchedule[INTERÉS],1,1):PaymentSchedule[[#This Row],[INTERÉS]]),"")</f>
        <v/>
      </c>
    </row>
    <row r="323" spans="2:11" x14ac:dyDescent="0.2">
      <c r="B323" s="9" t="str">
        <f ca="1">IF(LoanIsGood,IF(ROW()-ROW(PaymentSchedule[[#Headers],[Nº. DE PAGO]])&gt;ScheduledNumberOfPayments,"",ROW()-ROW(PaymentSchedule[[#Headers],[Nº. DE PAGO]])),"")</f>
        <v/>
      </c>
      <c r="C32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3" s="13" t="str">
        <f ca="1">IF(PaymentSchedule[[#This Row],[Nº. DE PAGO]]&lt;&gt;"",ScheduledPayment,"")</f>
        <v/>
      </c>
      <c r="F32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3" s="13" t="str">
        <f ca="1">IF(PaymentSchedule[[#This Row],[Nº. DE PAGO]]&lt;&gt;"",PaymentSchedule[[#This Row],[IMPORTE TOTAL DEL PAGO]]-PaymentSchedule[[#This Row],[INTERÉS]],"")</f>
        <v/>
      </c>
      <c r="I323" s="13" t="str">
        <f ca="1">IF(PaymentSchedule[[#This Row],[Nº. DE PAGO]]&lt;&gt;"",PaymentSchedule[[#This Row],[SALDO INICIAL]]*(InterestRate/PaymentsPerYear),"")</f>
        <v/>
      </c>
      <c r="J32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3" s="13" t="str">
        <f ca="1">IF(PaymentSchedule[[#This Row],[Nº. DE PAGO]]&lt;&gt;"",SUM(INDEX(PaymentSchedule[INTERÉS],1,1):PaymentSchedule[[#This Row],[INTERÉS]]),"")</f>
        <v/>
      </c>
    </row>
    <row r="324" spans="2:11" x14ac:dyDescent="0.2">
      <c r="B324" s="9" t="str">
        <f ca="1">IF(LoanIsGood,IF(ROW()-ROW(PaymentSchedule[[#Headers],[Nº. DE PAGO]])&gt;ScheduledNumberOfPayments,"",ROW()-ROW(PaymentSchedule[[#Headers],[Nº. DE PAGO]])),"")</f>
        <v/>
      </c>
      <c r="C32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4" s="13" t="str">
        <f ca="1">IF(PaymentSchedule[[#This Row],[Nº. DE PAGO]]&lt;&gt;"",ScheduledPayment,"")</f>
        <v/>
      </c>
      <c r="F32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4" s="13" t="str">
        <f ca="1">IF(PaymentSchedule[[#This Row],[Nº. DE PAGO]]&lt;&gt;"",PaymentSchedule[[#This Row],[IMPORTE TOTAL DEL PAGO]]-PaymentSchedule[[#This Row],[INTERÉS]],"")</f>
        <v/>
      </c>
      <c r="I324" s="13" t="str">
        <f ca="1">IF(PaymentSchedule[[#This Row],[Nº. DE PAGO]]&lt;&gt;"",PaymentSchedule[[#This Row],[SALDO INICIAL]]*(InterestRate/PaymentsPerYear),"")</f>
        <v/>
      </c>
      <c r="J32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4" s="13" t="str">
        <f ca="1">IF(PaymentSchedule[[#This Row],[Nº. DE PAGO]]&lt;&gt;"",SUM(INDEX(PaymentSchedule[INTERÉS],1,1):PaymentSchedule[[#This Row],[INTERÉS]]),"")</f>
        <v/>
      </c>
    </row>
    <row r="325" spans="2:11" x14ac:dyDescent="0.2">
      <c r="B325" s="9" t="str">
        <f ca="1">IF(LoanIsGood,IF(ROW()-ROW(PaymentSchedule[[#Headers],[Nº. DE PAGO]])&gt;ScheduledNumberOfPayments,"",ROW()-ROW(PaymentSchedule[[#Headers],[Nº. DE PAGO]])),"")</f>
        <v/>
      </c>
      <c r="C32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5" s="13" t="str">
        <f ca="1">IF(PaymentSchedule[[#This Row],[Nº. DE PAGO]]&lt;&gt;"",ScheduledPayment,"")</f>
        <v/>
      </c>
      <c r="F32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5" s="13" t="str">
        <f ca="1">IF(PaymentSchedule[[#This Row],[Nº. DE PAGO]]&lt;&gt;"",PaymentSchedule[[#This Row],[IMPORTE TOTAL DEL PAGO]]-PaymentSchedule[[#This Row],[INTERÉS]],"")</f>
        <v/>
      </c>
      <c r="I325" s="13" t="str">
        <f ca="1">IF(PaymentSchedule[[#This Row],[Nº. DE PAGO]]&lt;&gt;"",PaymentSchedule[[#This Row],[SALDO INICIAL]]*(InterestRate/PaymentsPerYear),"")</f>
        <v/>
      </c>
      <c r="J32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5" s="13" t="str">
        <f ca="1">IF(PaymentSchedule[[#This Row],[Nº. DE PAGO]]&lt;&gt;"",SUM(INDEX(PaymentSchedule[INTERÉS],1,1):PaymentSchedule[[#This Row],[INTERÉS]]),"")</f>
        <v/>
      </c>
    </row>
    <row r="326" spans="2:11" x14ac:dyDescent="0.2">
      <c r="B326" s="9" t="str">
        <f ca="1">IF(LoanIsGood,IF(ROW()-ROW(PaymentSchedule[[#Headers],[Nº. DE PAGO]])&gt;ScheduledNumberOfPayments,"",ROW()-ROW(PaymentSchedule[[#Headers],[Nº. DE PAGO]])),"")</f>
        <v/>
      </c>
      <c r="C32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6" s="13" t="str">
        <f ca="1">IF(PaymentSchedule[[#This Row],[Nº. DE PAGO]]&lt;&gt;"",ScheduledPayment,"")</f>
        <v/>
      </c>
      <c r="F32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6" s="13" t="str">
        <f ca="1">IF(PaymentSchedule[[#This Row],[Nº. DE PAGO]]&lt;&gt;"",PaymentSchedule[[#This Row],[IMPORTE TOTAL DEL PAGO]]-PaymentSchedule[[#This Row],[INTERÉS]],"")</f>
        <v/>
      </c>
      <c r="I326" s="13" t="str">
        <f ca="1">IF(PaymentSchedule[[#This Row],[Nº. DE PAGO]]&lt;&gt;"",PaymentSchedule[[#This Row],[SALDO INICIAL]]*(InterestRate/PaymentsPerYear),"")</f>
        <v/>
      </c>
      <c r="J32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6" s="13" t="str">
        <f ca="1">IF(PaymentSchedule[[#This Row],[Nº. DE PAGO]]&lt;&gt;"",SUM(INDEX(PaymentSchedule[INTERÉS],1,1):PaymentSchedule[[#This Row],[INTERÉS]]),"")</f>
        <v/>
      </c>
    </row>
    <row r="327" spans="2:11" x14ac:dyDescent="0.2">
      <c r="B327" s="9" t="str">
        <f ca="1">IF(LoanIsGood,IF(ROW()-ROW(PaymentSchedule[[#Headers],[Nº. DE PAGO]])&gt;ScheduledNumberOfPayments,"",ROW()-ROW(PaymentSchedule[[#Headers],[Nº. DE PAGO]])),"")</f>
        <v/>
      </c>
      <c r="C32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7" s="13" t="str">
        <f ca="1">IF(PaymentSchedule[[#This Row],[Nº. DE PAGO]]&lt;&gt;"",ScheduledPayment,"")</f>
        <v/>
      </c>
      <c r="F32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7" s="13" t="str">
        <f ca="1">IF(PaymentSchedule[[#This Row],[Nº. DE PAGO]]&lt;&gt;"",PaymentSchedule[[#This Row],[IMPORTE TOTAL DEL PAGO]]-PaymentSchedule[[#This Row],[INTERÉS]],"")</f>
        <v/>
      </c>
      <c r="I327" s="13" t="str">
        <f ca="1">IF(PaymentSchedule[[#This Row],[Nº. DE PAGO]]&lt;&gt;"",PaymentSchedule[[#This Row],[SALDO INICIAL]]*(InterestRate/PaymentsPerYear),"")</f>
        <v/>
      </c>
      <c r="J32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7" s="13" t="str">
        <f ca="1">IF(PaymentSchedule[[#This Row],[Nº. DE PAGO]]&lt;&gt;"",SUM(INDEX(PaymentSchedule[INTERÉS],1,1):PaymentSchedule[[#This Row],[INTERÉS]]),"")</f>
        <v/>
      </c>
    </row>
    <row r="328" spans="2:11" x14ac:dyDescent="0.2">
      <c r="B328" s="9" t="str">
        <f ca="1">IF(LoanIsGood,IF(ROW()-ROW(PaymentSchedule[[#Headers],[Nº. DE PAGO]])&gt;ScheduledNumberOfPayments,"",ROW()-ROW(PaymentSchedule[[#Headers],[Nº. DE PAGO]])),"")</f>
        <v/>
      </c>
      <c r="C32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8" s="13" t="str">
        <f ca="1">IF(PaymentSchedule[[#This Row],[Nº. DE PAGO]]&lt;&gt;"",ScheduledPayment,"")</f>
        <v/>
      </c>
      <c r="F32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8" s="13" t="str">
        <f ca="1">IF(PaymentSchedule[[#This Row],[Nº. DE PAGO]]&lt;&gt;"",PaymentSchedule[[#This Row],[IMPORTE TOTAL DEL PAGO]]-PaymentSchedule[[#This Row],[INTERÉS]],"")</f>
        <v/>
      </c>
      <c r="I328" s="13" t="str">
        <f ca="1">IF(PaymentSchedule[[#This Row],[Nº. DE PAGO]]&lt;&gt;"",PaymentSchedule[[#This Row],[SALDO INICIAL]]*(InterestRate/PaymentsPerYear),"")</f>
        <v/>
      </c>
      <c r="J32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8" s="13" t="str">
        <f ca="1">IF(PaymentSchedule[[#This Row],[Nº. DE PAGO]]&lt;&gt;"",SUM(INDEX(PaymentSchedule[INTERÉS],1,1):PaymentSchedule[[#This Row],[INTERÉS]]),"")</f>
        <v/>
      </c>
    </row>
    <row r="329" spans="2:11" x14ac:dyDescent="0.2">
      <c r="B329" s="9" t="str">
        <f ca="1">IF(LoanIsGood,IF(ROW()-ROW(PaymentSchedule[[#Headers],[Nº. DE PAGO]])&gt;ScheduledNumberOfPayments,"",ROW()-ROW(PaymentSchedule[[#Headers],[Nº. DE PAGO]])),"")</f>
        <v/>
      </c>
      <c r="C32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2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29" s="13" t="str">
        <f ca="1">IF(PaymentSchedule[[#This Row],[Nº. DE PAGO]]&lt;&gt;"",ScheduledPayment,"")</f>
        <v/>
      </c>
      <c r="F32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2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29" s="13" t="str">
        <f ca="1">IF(PaymentSchedule[[#This Row],[Nº. DE PAGO]]&lt;&gt;"",PaymentSchedule[[#This Row],[IMPORTE TOTAL DEL PAGO]]-PaymentSchedule[[#This Row],[INTERÉS]],"")</f>
        <v/>
      </c>
      <c r="I329" s="13" t="str">
        <f ca="1">IF(PaymentSchedule[[#This Row],[Nº. DE PAGO]]&lt;&gt;"",PaymentSchedule[[#This Row],[SALDO INICIAL]]*(InterestRate/PaymentsPerYear),"")</f>
        <v/>
      </c>
      <c r="J32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29" s="13" t="str">
        <f ca="1">IF(PaymentSchedule[[#This Row],[Nº. DE PAGO]]&lt;&gt;"",SUM(INDEX(PaymentSchedule[INTERÉS],1,1):PaymentSchedule[[#This Row],[INTERÉS]]),"")</f>
        <v/>
      </c>
    </row>
    <row r="330" spans="2:11" x14ac:dyDescent="0.2">
      <c r="B330" s="9" t="str">
        <f ca="1">IF(LoanIsGood,IF(ROW()-ROW(PaymentSchedule[[#Headers],[Nº. DE PAGO]])&gt;ScheduledNumberOfPayments,"",ROW()-ROW(PaymentSchedule[[#Headers],[Nº. DE PAGO]])),"")</f>
        <v/>
      </c>
      <c r="C33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0" s="13" t="str">
        <f ca="1">IF(PaymentSchedule[[#This Row],[Nº. DE PAGO]]&lt;&gt;"",ScheduledPayment,"")</f>
        <v/>
      </c>
      <c r="F33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0" s="13" t="str">
        <f ca="1">IF(PaymentSchedule[[#This Row],[Nº. DE PAGO]]&lt;&gt;"",PaymentSchedule[[#This Row],[IMPORTE TOTAL DEL PAGO]]-PaymentSchedule[[#This Row],[INTERÉS]],"")</f>
        <v/>
      </c>
      <c r="I330" s="13" t="str">
        <f ca="1">IF(PaymentSchedule[[#This Row],[Nº. DE PAGO]]&lt;&gt;"",PaymentSchedule[[#This Row],[SALDO INICIAL]]*(InterestRate/PaymentsPerYear),"")</f>
        <v/>
      </c>
      <c r="J33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0" s="13" t="str">
        <f ca="1">IF(PaymentSchedule[[#This Row],[Nº. DE PAGO]]&lt;&gt;"",SUM(INDEX(PaymentSchedule[INTERÉS],1,1):PaymentSchedule[[#This Row],[INTERÉS]]),"")</f>
        <v/>
      </c>
    </row>
    <row r="331" spans="2:11" x14ac:dyDescent="0.2">
      <c r="B331" s="9" t="str">
        <f ca="1">IF(LoanIsGood,IF(ROW()-ROW(PaymentSchedule[[#Headers],[Nº. DE PAGO]])&gt;ScheduledNumberOfPayments,"",ROW()-ROW(PaymentSchedule[[#Headers],[Nº. DE PAGO]])),"")</f>
        <v/>
      </c>
      <c r="C33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1" s="13" t="str">
        <f ca="1">IF(PaymentSchedule[[#This Row],[Nº. DE PAGO]]&lt;&gt;"",ScheduledPayment,"")</f>
        <v/>
      </c>
      <c r="F33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1" s="13" t="str">
        <f ca="1">IF(PaymentSchedule[[#This Row],[Nº. DE PAGO]]&lt;&gt;"",PaymentSchedule[[#This Row],[IMPORTE TOTAL DEL PAGO]]-PaymentSchedule[[#This Row],[INTERÉS]],"")</f>
        <v/>
      </c>
      <c r="I331" s="13" t="str">
        <f ca="1">IF(PaymentSchedule[[#This Row],[Nº. DE PAGO]]&lt;&gt;"",PaymentSchedule[[#This Row],[SALDO INICIAL]]*(InterestRate/PaymentsPerYear),"")</f>
        <v/>
      </c>
      <c r="J33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1" s="13" t="str">
        <f ca="1">IF(PaymentSchedule[[#This Row],[Nº. DE PAGO]]&lt;&gt;"",SUM(INDEX(PaymentSchedule[INTERÉS],1,1):PaymentSchedule[[#This Row],[INTERÉS]]),"")</f>
        <v/>
      </c>
    </row>
    <row r="332" spans="2:11" x14ac:dyDescent="0.2">
      <c r="B332" s="9" t="str">
        <f ca="1">IF(LoanIsGood,IF(ROW()-ROW(PaymentSchedule[[#Headers],[Nº. DE PAGO]])&gt;ScheduledNumberOfPayments,"",ROW()-ROW(PaymentSchedule[[#Headers],[Nº. DE PAGO]])),"")</f>
        <v/>
      </c>
      <c r="C33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2" s="13" t="str">
        <f ca="1">IF(PaymentSchedule[[#This Row],[Nº. DE PAGO]]&lt;&gt;"",ScheduledPayment,"")</f>
        <v/>
      </c>
      <c r="F33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2" s="13" t="str">
        <f ca="1">IF(PaymentSchedule[[#This Row],[Nº. DE PAGO]]&lt;&gt;"",PaymentSchedule[[#This Row],[IMPORTE TOTAL DEL PAGO]]-PaymentSchedule[[#This Row],[INTERÉS]],"")</f>
        <v/>
      </c>
      <c r="I332" s="13" t="str">
        <f ca="1">IF(PaymentSchedule[[#This Row],[Nº. DE PAGO]]&lt;&gt;"",PaymentSchedule[[#This Row],[SALDO INICIAL]]*(InterestRate/PaymentsPerYear),"")</f>
        <v/>
      </c>
      <c r="J33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2" s="13" t="str">
        <f ca="1">IF(PaymentSchedule[[#This Row],[Nº. DE PAGO]]&lt;&gt;"",SUM(INDEX(PaymentSchedule[INTERÉS],1,1):PaymentSchedule[[#This Row],[INTERÉS]]),"")</f>
        <v/>
      </c>
    </row>
    <row r="333" spans="2:11" x14ac:dyDescent="0.2">
      <c r="B333" s="9" t="str">
        <f ca="1">IF(LoanIsGood,IF(ROW()-ROW(PaymentSchedule[[#Headers],[Nº. DE PAGO]])&gt;ScheduledNumberOfPayments,"",ROW()-ROW(PaymentSchedule[[#Headers],[Nº. DE PAGO]])),"")</f>
        <v/>
      </c>
      <c r="C33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3" s="13" t="str">
        <f ca="1">IF(PaymentSchedule[[#This Row],[Nº. DE PAGO]]&lt;&gt;"",ScheduledPayment,"")</f>
        <v/>
      </c>
      <c r="F33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3" s="13" t="str">
        <f ca="1">IF(PaymentSchedule[[#This Row],[Nº. DE PAGO]]&lt;&gt;"",PaymentSchedule[[#This Row],[IMPORTE TOTAL DEL PAGO]]-PaymentSchedule[[#This Row],[INTERÉS]],"")</f>
        <v/>
      </c>
      <c r="I333" s="13" t="str">
        <f ca="1">IF(PaymentSchedule[[#This Row],[Nº. DE PAGO]]&lt;&gt;"",PaymentSchedule[[#This Row],[SALDO INICIAL]]*(InterestRate/PaymentsPerYear),"")</f>
        <v/>
      </c>
      <c r="J33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3" s="13" t="str">
        <f ca="1">IF(PaymentSchedule[[#This Row],[Nº. DE PAGO]]&lt;&gt;"",SUM(INDEX(PaymentSchedule[INTERÉS],1,1):PaymentSchedule[[#This Row],[INTERÉS]]),"")</f>
        <v/>
      </c>
    </row>
    <row r="334" spans="2:11" x14ac:dyDescent="0.2">
      <c r="B334" s="9" t="str">
        <f ca="1">IF(LoanIsGood,IF(ROW()-ROW(PaymentSchedule[[#Headers],[Nº. DE PAGO]])&gt;ScheduledNumberOfPayments,"",ROW()-ROW(PaymentSchedule[[#Headers],[Nº. DE PAGO]])),"")</f>
        <v/>
      </c>
      <c r="C33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4" s="13" t="str">
        <f ca="1">IF(PaymentSchedule[[#This Row],[Nº. DE PAGO]]&lt;&gt;"",ScheduledPayment,"")</f>
        <v/>
      </c>
      <c r="F33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4" s="13" t="str">
        <f ca="1">IF(PaymentSchedule[[#This Row],[Nº. DE PAGO]]&lt;&gt;"",PaymentSchedule[[#This Row],[IMPORTE TOTAL DEL PAGO]]-PaymentSchedule[[#This Row],[INTERÉS]],"")</f>
        <v/>
      </c>
      <c r="I334" s="13" t="str">
        <f ca="1">IF(PaymentSchedule[[#This Row],[Nº. DE PAGO]]&lt;&gt;"",PaymentSchedule[[#This Row],[SALDO INICIAL]]*(InterestRate/PaymentsPerYear),"")</f>
        <v/>
      </c>
      <c r="J33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4" s="13" t="str">
        <f ca="1">IF(PaymentSchedule[[#This Row],[Nº. DE PAGO]]&lt;&gt;"",SUM(INDEX(PaymentSchedule[INTERÉS],1,1):PaymentSchedule[[#This Row],[INTERÉS]]),"")</f>
        <v/>
      </c>
    </row>
    <row r="335" spans="2:11" x14ac:dyDescent="0.2">
      <c r="B335" s="9" t="str">
        <f ca="1">IF(LoanIsGood,IF(ROW()-ROW(PaymentSchedule[[#Headers],[Nº. DE PAGO]])&gt;ScheduledNumberOfPayments,"",ROW()-ROW(PaymentSchedule[[#Headers],[Nº. DE PAGO]])),"")</f>
        <v/>
      </c>
      <c r="C33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5" s="13" t="str">
        <f ca="1">IF(PaymentSchedule[[#This Row],[Nº. DE PAGO]]&lt;&gt;"",ScheduledPayment,"")</f>
        <v/>
      </c>
      <c r="F33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5" s="13" t="str">
        <f ca="1">IF(PaymentSchedule[[#This Row],[Nº. DE PAGO]]&lt;&gt;"",PaymentSchedule[[#This Row],[IMPORTE TOTAL DEL PAGO]]-PaymentSchedule[[#This Row],[INTERÉS]],"")</f>
        <v/>
      </c>
      <c r="I335" s="13" t="str">
        <f ca="1">IF(PaymentSchedule[[#This Row],[Nº. DE PAGO]]&lt;&gt;"",PaymentSchedule[[#This Row],[SALDO INICIAL]]*(InterestRate/PaymentsPerYear),"")</f>
        <v/>
      </c>
      <c r="J33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5" s="13" t="str">
        <f ca="1">IF(PaymentSchedule[[#This Row],[Nº. DE PAGO]]&lt;&gt;"",SUM(INDEX(PaymentSchedule[INTERÉS],1,1):PaymentSchedule[[#This Row],[INTERÉS]]),"")</f>
        <v/>
      </c>
    </row>
    <row r="336" spans="2:11" x14ac:dyDescent="0.2">
      <c r="B336" s="9" t="str">
        <f ca="1">IF(LoanIsGood,IF(ROW()-ROW(PaymentSchedule[[#Headers],[Nº. DE PAGO]])&gt;ScheduledNumberOfPayments,"",ROW()-ROW(PaymentSchedule[[#Headers],[Nº. DE PAGO]])),"")</f>
        <v/>
      </c>
      <c r="C33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6" s="13" t="str">
        <f ca="1">IF(PaymentSchedule[[#This Row],[Nº. DE PAGO]]&lt;&gt;"",ScheduledPayment,"")</f>
        <v/>
      </c>
      <c r="F33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6" s="13" t="str">
        <f ca="1">IF(PaymentSchedule[[#This Row],[Nº. DE PAGO]]&lt;&gt;"",PaymentSchedule[[#This Row],[IMPORTE TOTAL DEL PAGO]]-PaymentSchedule[[#This Row],[INTERÉS]],"")</f>
        <v/>
      </c>
      <c r="I336" s="13" t="str">
        <f ca="1">IF(PaymentSchedule[[#This Row],[Nº. DE PAGO]]&lt;&gt;"",PaymentSchedule[[#This Row],[SALDO INICIAL]]*(InterestRate/PaymentsPerYear),"")</f>
        <v/>
      </c>
      <c r="J33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6" s="13" t="str">
        <f ca="1">IF(PaymentSchedule[[#This Row],[Nº. DE PAGO]]&lt;&gt;"",SUM(INDEX(PaymentSchedule[INTERÉS],1,1):PaymentSchedule[[#This Row],[INTERÉS]]),"")</f>
        <v/>
      </c>
    </row>
    <row r="337" spans="2:11" x14ac:dyDescent="0.2">
      <c r="B337" s="9" t="str">
        <f ca="1">IF(LoanIsGood,IF(ROW()-ROW(PaymentSchedule[[#Headers],[Nº. DE PAGO]])&gt;ScheduledNumberOfPayments,"",ROW()-ROW(PaymentSchedule[[#Headers],[Nº. DE PAGO]])),"")</f>
        <v/>
      </c>
      <c r="C33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7" s="13" t="str">
        <f ca="1">IF(PaymentSchedule[[#This Row],[Nº. DE PAGO]]&lt;&gt;"",ScheduledPayment,"")</f>
        <v/>
      </c>
      <c r="F33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7" s="13" t="str">
        <f ca="1">IF(PaymentSchedule[[#This Row],[Nº. DE PAGO]]&lt;&gt;"",PaymentSchedule[[#This Row],[IMPORTE TOTAL DEL PAGO]]-PaymentSchedule[[#This Row],[INTERÉS]],"")</f>
        <v/>
      </c>
      <c r="I337" s="13" t="str">
        <f ca="1">IF(PaymentSchedule[[#This Row],[Nº. DE PAGO]]&lt;&gt;"",PaymentSchedule[[#This Row],[SALDO INICIAL]]*(InterestRate/PaymentsPerYear),"")</f>
        <v/>
      </c>
      <c r="J33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7" s="13" t="str">
        <f ca="1">IF(PaymentSchedule[[#This Row],[Nº. DE PAGO]]&lt;&gt;"",SUM(INDEX(PaymentSchedule[INTERÉS],1,1):PaymentSchedule[[#This Row],[INTERÉS]]),"")</f>
        <v/>
      </c>
    </row>
    <row r="338" spans="2:11" x14ac:dyDescent="0.2">
      <c r="B338" s="9" t="str">
        <f ca="1">IF(LoanIsGood,IF(ROW()-ROW(PaymentSchedule[[#Headers],[Nº. DE PAGO]])&gt;ScheduledNumberOfPayments,"",ROW()-ROW(PaymentSchedule[[#Headers],[Nº. DE PAGO]])),"")</f>
        <v/>
      </c>
      <c r="C33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8" s="13" t="str">
        <f ca="1">IF(PaymentSchedule[[#This Row],[Nº. DE PAGO]]&lt;&gt;"",ScheduledPayment,"")</f>
        <v/>
      </c>
      <c r="F33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8" s="13" t="str">
        <f ca="1">IF(PaymentSchedule[[#This Row],[Nº. DE PAGO]]&lt;&gt;"",PaymentSchedule[[#This Row],[IMPORTE TOTAL DEL PAGO]]-PaymentSchedule[[#This Row],[INTERÉS]],"")</f>
        <v/>
      </c>
      <c r="I338" s="13" t="str">
        <f ca="1">IF(PaymentSchedule[[#This Row],[Nº. DE PAGO]]&lt;&gt;"",PaymentSchedule[[#This Row],[SALDO INICIAL]]*(InterestRate/PaymentsPerYear),"")</f>
        <v/>
      </c>
      <c r="J33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8" s="13" t="str">
        <f ca="1">IF(PaymentSchedule[[#This Row],[Nº. DE PAGO]]&lt;&gt;"",SUM(INDEX(PaymentSchedule[INTERÉS],1,1):PaymentSchedule[[#This Row],[INTERÉS]]),"")</f>
        <v/>
      </c>
    </row>
    <row r="339" spans="2:11" x14ac:dyDescent="0.2">
      <c r="B339" s="9" t="str">
        <f ca="1">IF(LoanIsGood,IF(ROW()-ROW(PaymentSchedule[[#Headers],[Nº. DE PAGO]])&gt;ScheduledNumberOfPayments,"",ROW()-ROW(PaymentSchedule[[#Headers],[Nº. DE PAGO]])),"")</f>
        <v/>
      </c>
      <c r="C33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3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39" s="13" t="str">
        <f ca="1">IF(PaymentSchedule[[#This Row],[Nº. DE PAGO]]&lt;&gt;"",ScheduledPayment,"")</f>
        <v/>
      </c>
      <c r="F33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3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39" s="13" t="str">
        <f ca="1">IF(PaymentSchedule[[#This Row],[Nº. DE PAGO]]&lt;&gt;"",PaymentSchedule[[#This Row],[IMPORTE TOTAL DEL PAGO]]-PaymentSchedule[[#This Row],[INTERÉS]],"")</f>
        <v/>
      </c>
      <c r="I339" s="13" t="str">
        <f ca="1">IF(PaymentSchedule[[#This Row],[Nº. DE PAGO]]&lt;&gt;"",PaymentSchedule[[#This Row],[SALDO INICIAL]]*(InterestRate/PaymentsPerYear),"")</f>
        <v/>
      </c>
      <c r="J33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39" s="13" t="str">
        <f ca="1">IF(PaymentSchedule[[#This Row],[Nº. DE PAGO]]&lt;&gt;"",SUM(INDEX(PaymentSchedule[INTERÉS],1,1):PaymentSchedule[[#This Row],[INTERÉS]]),"")</f>
        <v/>
      </c>
    </row>
    <row r="340" spans="2:11" x14ac:dyDescent="0.2">
      <c r="B340" s="9" t="str">
        <f ca="1">IF(LoanIsGood,IF(ROW()-ROW(PaymentSchedule[[#Headers],[Nº. DE PAGO]])&gt;ScheduledNumberOfPayments,"",ROW()-ROW(PaymentSchedule[[#Headers],[Nº. DE PAGO]])),"")</f>
        <v/>
      </c>
      <c r="C34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0" s="13" t="str">
        <f ca="1">IF(PaymentSchedule[[#This Row],[Nº. DE PAGO]]&lt;&gt;"",ScheduledPayment,"")</f>
        <v/>
      </c>
      <c r="F34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0" s="13" t="str">
        <f ca="1">IF(PaymentSchedule[[#This Row],[Nº. DE PAGO]]&lt;&gt;"",PaymentSchedule[[#This Row],[IMPORTE TOTAL DEL PAGO]]-PaymentSchedule[[#This Row],[INTERÉS]],"")</f>
        <v/>
      </c>
      <c r="I340" s="13" t="str">
        <f ca="1">IF(PaymentSchedule[[#This Row],[Nº. DE PAGO]]&lt;&gt;"",PaymentSchedule[[#This Row],[SALDO INICIAL]]*(InterestRate/PaymentsPerYear),"")</f>
        <v/>
      </c>
      <c r="J34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0" s="13" t="str">
        <f ca="1">IF(PaymentSchedule[[#This Row],[Nº. DE PAGO]]&lt;&gt;"",SUM(INDEX(PaymentSchedule[INTERÉS],1,1):PaymentSchedule[[#This Row],[INTERÉS]]),"")</f>
        <v/>
      </c>
    </row>
    <row r="341" spans="2:11" x14ac:dyDescent="0.2">
      <c r="B341" s="9" t="str">
        <f ca="1">IF(LoanIsGood,IF(ROW()-ROW(PaymentSchedule[[#Headers],[Nº. DE PAGO]])&gt;ScheduledNumberOfPayments,"",ROW()-ROW(PaymentSchedule[[#Headers],[Nº. DE PAGO]])),"")</f>
        <v/>
      </c>
      <c r="C34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1" s="13" t="str">
        <f ca="1">IF(PaymentSchedule[[#This Row],[Nº. DE PAGO]]&lt;&gt;"",ScheduledPayment,"")</f>
        <v/>
      </c>
      <c r="F34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1" s="13" t="str">
        <f ca="1">IF(PaymentSchedule[[#This Row],[Nº. DE PAGO]]&lt;&gt;"",PaymentSchedule[[#This Row],[IMPORTE TOTAL DEL PAGO]]-PaymentSchedule[[#This Row],[INTERÉS]],"")</f>
        <v/>
      </c>
      <c r="I341" s="13" t="str">
        <f ca="1">IF(PaymentSchedule[[#This Row],[Nº. DE PAGO]]&lt;&gt;"",PaymentSchedule[[#This Row],[SALDO INICIAL]]*(InterestRate/PaymentsPerYear),"")</f>
        <v/>
      </c>
      <c r="J34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1" s="13" t="str">
        <f ca="1">IF(PaymentSchedule[[#This Row],[Nº. DE PAGO]]&lt;&gt;"",SUM(INDEX(PaymentSchedule[INTERÉS],1,1):PaymentSchedule[[#This Row],[INTERÉS]]),"")</f>
        <v/>
      </c>
    </row>
    <row r="342" spans="2:11" x14ac:dyDescent="0.2">
      <c r="B342" s="9" t="str">
        <f ca="1">IF(LoanIsGood,IF(ROW()-ROW(PaymentSchedule[[#Headers],[Nº. DE PAGO]])&gt;ScheduledNumberOfPayments,"",ROW()-ROW(PaymentSchedule[[#Headers],[Nº. DE PAGO]])),"")</f>
        <v/>
      </c>
      <c r="C34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2" s="13" t="str">
        <f ca="1">IF(PaymentSchedule[[#This Row],[Nº. DE PAGO]]&lt;&gt;"",ScheduledPayment,"")</f>
        <v/>
      </c>
      <c r="F34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2" s="13" t="str">
        <f ca="1">IF(PaymentSchedule[[#This Row],[Nº. DE PAGO]]&lt;&gt;"",PaymentSchedule[[#This Row],[IMPORTE TOTAL DEL PAGO]]-PaymentSchedule[[#This Row],[INTERÉS]],"")</f>
        <v/>
      </c>
      <c r="I342" s="13" t="str">
        <f ca="1">IF(PaymentSchedule[[#This Row],[Nº. DE PAGO]]&lt;&gt;"",PaymentSchedule[[#This Row],[SALDO INICIAL]]*(InterestRate/PaymentsPerYear),"")</f>
        <v/>
      </c>
      <c r="J34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2" s="13" t="str">
        <f ca="1">IF(PaymentSchedule[[#This Row],[Nº. DE PAGO]]&lt;&gt;"",SUM(INDEX(PaymentSchedule[INTERÉS],1,1):PaymentSchedule[[#This Row],[INTERÉS]]),"")</f>
        <v/>
      </c>
    </row>
    <row r="343" spans="2:11" x14ac:dyDescent="0.2">
      <c r="B343" s="9" t="str">
        <f ca="1">IF(LoanIsGood,IF(ROW()-ROW(PaymentSchedule[[#Headers],[Nº. DE PAGO]])&gt;ScheduledNumberOfPayments,"",ROW()-ROW(PaymentSchedule[[#Headers],[Nº. DE PAGO]])),"")</f>
        <v/>
      </c>
      <c r="C34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3" s="13" t="str">
        <f ca="1">IF(PaymentSchedule[[#This Row],[Nº. DE PAGO]]&lt;&gt;"",ScheduledPayment,"")</f>
        <v/>
      </c>
      <c r="F34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3" s="13" t="str">
        <f ca="1">IF(PaymentSchedule[[#This Row],[Nº. DE PAGO]]&lt;&gt;"",PaymentSchedule[[#This Row],[IMPORTE TOTAL DEL PAGO]]-PaymentSchedule[[#This Row],[INTERÉS]],"")</f>
        <v/>
      </c>
      <c r="I343" s="13" t="str">
        <f ca="1">IF(PaymentSchedule[[#This Row],[Nº. DE PAGO]]&lt;&gt;"",PaymentSchedule[[#This Row],[SALDO INICIAL]]*(InterestRate/PaymentsPerYear),"")</f>
        <v/>
      </c>
      <c r="J34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3" s="13" t="str">
        <f ca="1">IF(PaymentSchedule[[#This Row],[Nº. DE PAGO]]&lt;&gt;"",SUM(INDEX(PaymentSchedule[INTERÉS],1,1):PaymentSchedule[[#This Row],[INTERÉS]]),"")</f>
        <v/>
      </c>
    </row>
    <row r="344" spans="2:11" x14ac:dyDescent="0.2">
      <c r="B344" s="9" t="str">
        <f ca="1">IF(LoanIsGood,IF(ROW()-ROW(PaymentSchedule[[#Headers],[Nº. DE PAGO]])&gt;ScheduledNumberOfPayments,"",ROW()-ROW(PaymentSchedule[[#Headers],[Nº. DE PAGO]])),"")</f>
        <v/>
      </c>
      <c r="C34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4" s="13" t="str">
        <f ca="1">IF(PaymentSchedule[[#This Row],[Nº. DE PAGO]]&lt;&gt;"",ScheduledPayment,"")</f>
        <v/>
      </c>
      <c r="F34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4" s="13" t="str">
        <f ca="1">IF(PaymentSchedule[[#This Row],[Nº. DE PAGO]]&lt;&gt;"",PaymentSchedule[[#This Row],[IMPORTE TOTAL DEL PAGO]]-PaymentSchedule[[#This Row],[INTERÉS]],"")</f>
        <v/>
      </c>
      <c r="I344" s="13" t="str">
        <f ca="1">IF(PaymentSchedule[[#This Row],[Nº. DE PAGO]]&lt;&gt;"",PaymentSchedule[[#This Row],[SALDO INICIAL]]*(InterestRate/PaymentsPerYear),"")</f>
        <v/>
      </c>
      <c r="J34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4" s="13" t="str">
        <f ca="1">IF(PaymentSchedule[[#This Row],[Nº. DE PAGO]]&lt;&gt;"",SUM(INDEX(PaymentSchedule[INTERÉS],1,1):PaymentSchedule[[#This Row],[INTERÉS]]),"")</f>
        <v/>
      </c>
    </row>
    <row r="345" spans="2:11" x14ac:dyDescent="0.2">
      <c r="B345" s="9" t="str">
        <f ca="1">IF(LoanIsGood,IF(ROW()-ROW(PaymentSchedule[[#Headers],[Nº. DE PAGO]])&gt;ScheduledNumberOfPayments,"",ROW()-ROW(PaymentSchedule[[#Headers],[Nº. DE PAGO]])),"")</f>
        <v/>
      </c>
      <c r="C34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5" s="13" t="str">
        <f ca="1">IF(PaymentSchedule[[#This Row],[Nº. DE PAGO]]&lt;&gt;"",ScheduledPayment,"")</f>
        <v/>
      </c>
      <c r="F34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5" s="13" t="str">
        <f ca="1">IF(PaymentSchedule[[#This Row],[Nº. DE PAGO]]&lt;&gt;"",PaymentSchedule[[#This Row],[IMPORTE TOTAL DEL PAGO]]-PaymentSchedule[[#This Row],[INTERÉS]],"")</f>
        <v/>
      </c>
      <c r="I345" s="13" t="str">
        <f ca="1">IF(PaymentSchedule[[#This Row],[Nº. DE PAGO]]&lt;&gt;"",PaymentSchedule[[#This Row],[SALDO INICIAL]]*(InterestRate/PaymentsPerYear),"")</f>
        <v/>
      </c>
      <c r="J34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5" s="13" t="str">
        <f ca="1">IF(PaymentSchedule[[#This Row],[Nº. DE PAGO]]&lt;&gt;"",SUM(INDEX(PaymentSchedule[INTERÉS],1,1):PaymentSchedule[[#This Row],[INTERÉS]]),"")</f>
        <v/>
      </c>
    </row>
    <row r="346" spans="2:11" x14ac:dyDescent="0.2">
      <c r="B346" s="9" t="str">
        <f ca="1">IF(LoanIsGood,IF(ROW()-ROW(PaymentSchedule[[#Headers],[Nº. DE PAGO]])&gt;ScheduledNumberOfPayments,"",ROW()-ROW(PaymentSchedule[[#Headers],[Nº. DE PAGO]])),"")</f>
        <v/>
      </c>
      <c r="C34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6" s="13" t="str">
        <f ca="1">IF(PaymentSchedule[[#This Row],[Nº. DE PAGO]]&lt;&gt;"",ScheduledPayment,"")</f>
        <v/>
      </c>
      <c r="F34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6" s="13" t="str">
        <f ca="1">IF(PaymentSchedule[[#This Row],[Nº. DE PAGO]]&lt;&gt;"",PaymentSchedule[[#This Row],[IMPORTE TOTAL DEL PAGO]]-PaymentSchedule[[#This Row],[INTERÉS]],"")</f>
        <v/>
      </c>
      <c r="I346" s="13" t="str">
        <f ca="1">IF(PaymentSchedule[[#This Row],[Nº. DE PAGO]]&lt;&gt;"",PaymentSchedule[[#This Row],[SALDO INICIAL]]*(InterestRate/PaymentsPerYear),"")</f>
        <v/>
      </c>
      <c r="J34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6" s="13" t="str">
        <f ca="1">IF(PaymentSchedule[[#This Row],[Nº. DE PAGO]]&lt;&gt;"",SUM(INDEX(PaymentSchedule[INTERÉS],1,1):PaymentSchedule[[#This Row],[INTERÉS]]),"")</f>
        <v/>
      </c>
    </row>
    <row r="347" spans="2:11" x14ac:dyDescent="0.2">
      <c r="B347" s="9" t="str">
        <f ca="1">IF(LoanIsGood,IF(ROW()-ROW(PaymentSchedule[[#Headers],[Nº. DE PAGO]])&gt;ScheduledNumberOfPayments,"",ROW()-ROW(PaymentSchedule[[#Headers],[Nº. DE PAGO]])),"")</f>
        <v/>
      </c>
      <c r="C34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7" s="13" t="str">
        <f ca="1">IF(PaymentSchedule[[#This Row],[Nº. DE PAGO]]&lt;&gt;"",ScheduledPayment,"")</f>
        <v/>
      </c>
      <c r="F34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7" s="13" t="str">
        <f ca="1">IF(PaymentSchedule[[#This Row],[Nº. DE PAGO]]&lt;&gt;"",PaymentSchedule[[#This Row],[IMPORTE TOTAL DEL PAGO]]-PaymentSchedule[[#This Row],[INTERÉS]],"")</f>
        <v/>
      </c>
      <c r="I347" s="13" t="str">
        <f ca="1">IF(PaymentSchedule[[#This Row],[Nº. DE PAGO]]&lt;&gt;"",PaymentSchedule[[#This Row],[SALDO INICIAL]]*(InterestRate/PaymentsPerYear),"")</f>
        <v/>
      </c>
      <c r="J34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7" s="13" t="str">
        <f ca="1">IF(PaymentSchedule[[#This Row],[Nº. DE PAGO]]&lt;&gt;"",SUM(INDEX(PaymentSchedule[INTERÉS],1,1):PaymentSchedule[[#This Row],[INTERÉS]]),"")</f>
        <v/>
      </c>
    </row>
    <row r="348" spans="2:11" x14ac:dyDescent="0.2">
      <c r="B348" s="9" t="str">
        <f ca="1">IF(LoanIsGood,IF(ROW()-ROW(PaymentSchedule[[#Headers],[Nº. DE PAGO]])&gt;ScheduledNumberOfPayments,"",ROW()-ROW(PaymentSchedule[[#Headers],[Nº. DE PAGO]])),"")</f>
        <v/>
      </c>
      <c r="C34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8" s="13" t="str">
        <f ca="1">IF(PaymentSchedule[[#This Row],[Nº. DE PAGO]]&lt;&gt;"",ScheduledPayment,"")</f>
        <v/>
      </c>
      <c r="F34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8" s="13" t="str">
        <f ca="1">IF(PaymentSchedule[[#This Row],[Nº. DE PAGO]]&lt;&gt;"",PaymentSchedule[[#This Row],[IMPORTE TOTAL DEL PAGO]]-PaymentSchedule[[#This Row],[INTERÉS]],"")</f>
        <v/>
      </c>
      <c r="I348" s="13" t="str">
        <f ca="1">IF(PaymentSchedule[[#This Row],[Nº. DE PAGO]]&lt;&gt;"",PaymentSchedule[[#This Row],[SALDO INICIAL]]*(InterestRate/PaymentsPerYear),"")</f>
        <v/>
      </c>
      <c r="J34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8" s="13" t="str">
        <f ca="1">IF(PaymentSchedule[[#This Row],[Nº. DE PAGO]]&lt;&gt;"",SUM(INDEX(PaymentSchedule[INTERÉS],1,1):PaymentSchedule[[#This Row],[INTERÉS]]),"")</f>
        <v/>
      </c>
    </row>
    <row r="349" spans="2:11" x14ac:dyDescent="0.2">
      <c r="B349" s="9" t="str">
        <f ca="1">IF(LoanIsGood,IF(ROW()-ROW(PaymentSchedule[[#Headers],[Nº. DE PAGO]])&gt;ScheduledNumberOfPayments,"",ROW()-ROW(PaymentSchedule[[#Headers],[Nº. DE PAGO]])),"")</f>
        <v/>
      </c>
      <c r="C34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4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49" s="13" t="str">
        <f ca="1">IF(PaymentSchedule[[#This Row],[Nº. DE PAGO]]&lt;&gt;"",ScheduledPayment,"")</f>
        <v/>
      </c>
      <c r="F34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4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49" s="13" t="str">
        <f ca="1">IF(PaymentSchedule[[#This Row],[Nº. DE PAGO]]&lt;&gt;"",PaymentSchedule[[#This Row],[IMPORTE TOTAL DEL PAGO]]-PaymentSchedule[[#This Row],[INTERÉS]],"")</f>
        <v/>
      </c>
      <c r="I349" s="13" t="str">
        <f ca="1">IF(PaymentSchedule[[#This Row],[Nº. DE PAGO]]&lt;&gt;"",PaymentSchedule[[#This Row],[SALDO INICIAL]]*(InterestRate/PaymentsPerYear),"")</f>
        <v/>
      </c>
      <c r="J34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49" s="13" t="str">
        <f ca="1">IF(PaymentSchedule[[#This Row],[Nº. DE PAGO]]&lt;&gt;"",SUM(INDEX(PaymentSchedule[INTERÉS],1,1):PaymentSchedule[[#This Row],[INTERÉS]]),"")</f>
        <v/>
      </c>
    </row>
    <row r="350" spans="2:11" x14ac:dyDescent="0.2">
      <c r="B350" s="9" t="str">
        <f ca="1">IF(LoanIsGood,IF(ROW()-ROW(PaymentSchedule[[#Headers],[Nº. DE PAGO]])&gt;ScheduledNumberOfPayments,"",ROW()-ROW(PaymentSchedule[[#Headers],[Nº. DE PAGO]])),"")</f>
        <v/>
      </c>
      <c r="C35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0" s="13" t="str">
        <f ca="1">IF(PaymentSchedule[[#This Row],[Nº. DE PAGO]]&lt;&gt;"",ScheduledPayment,"")</f>
        <v/>
      </c>
      <c r="F35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0" s="13" t="str">
        <f ca="1">IF(PaymentSchedule[[#This Row],[Nº. DE PAGO]]&lt;&gt;"",PaymentSchedule[[#This Row],[IMPORTE TOTAL DEL PAGO]]-PaymentSchedule[[#This Row],[INTERÉS]],"")</f>
        <v/>
      </c>
      <c r="I350" s="13" t="str">
        <f ca="1">IF(PaymentSchedule[[#This Row],[Nº. DE PAGO]]&lt;&gt;"",PaymentSchedule[[#This Row],[SALDO INICIAL]]*(InterestRate/PaymentsPerYear),"")</f>
        <v/>
      </c>
      <c r="J35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0" s="13" t="str">
        <f ca="1">IF(PaymentSchedule[[#This Row],[Nº. DE PAGO]]&lt;&gt;"",SUM(INDEX(PaymentSchedule[INTERÉS],1,1):PaymentSchedule[[#This Row],[INTERÉS]]),"")</f>
        <v/>
      </c>
    </row>
    <row r="351" spans="2:11" x14ac:dyDescent="0.2">
      <c r="B351" s="9" t="str">
        <f ca="1">IF(LoanIsGood,IF(ROW()-ROW(PaymentSchedule[[#Headers],[Nº. DE PAGO]])&gt;ScheduledNumberOfPayments,"",ROW()-ROW(PaymentSchedule[[#Headers],[Nº. DE PAGO]])),"")</f>
        <v/>
      </c>
      <c r="C35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1" s="13" t="str">
        <f ca="1">IF(PaymentSchedule[[#This Row],[Nº. DE PAGO]]&lt;&gt;"",ScheduledPayment,"")</f>
        <v/>
      </c>
      <c r="F35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1" s="13" t="str">
        <f ca="1">IF(PaymentSchedule[[#This Row],[Nº. DE PAGO]]&lt;&gt;"",PaymentSchedule[[#This Row],[IMPORTE TOTAL DEL PAGO]]-PaymentSchedule[[#This Row],[INTERÉS]],"")</f>
        <v/>
      </c>
      <c r="I351" s="13" t="str">
        <f ca="1">IF(PaymentSchedule[[#This Row],[Nº. DE PAGO]]&lt;&gt;"",PaymentSchedule[[#This Row],[SALDO INICIAL]]*(InterestRate/PaymentsPerYear),"")</f>
        <v/>
      </c>
      <c r="J35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1" s="13" t="str">
        <f ca="1">IF(PaymentSchedule[[#This Row],[Nº. DE PAGO]]&lt;&gt;"",SUM(INDEX(PaymentSchedule[INTERÉS],1,1):PaymentSchedule[[#This Row],[INTERÉS]]),"")</f>
        <v/>
      </c>
    </row>
    <row r="352" spans="2:11" x14ac:dyDescent="0.2">
      <c r="B352" s="9" t="str">
        <f ca="1">IF(LoanIsGood,IF(ROW()-ROW(PaymentSchedule[[#Headers],[Nº. DE PAGO]])&gt;ScheduledNumberOfPayments,"",ROW()-ROW(PaymentSchedule[[#Headers],[Nº. DE PAGO]])),"")</f>
        <v/>
      </c>
      <c r="C35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2" s="13" t="str">
        <f ca="1">IF(PaymentSchedule[[#This Row],[Nº. DE PAGO]]&lt;&gt;"",ScheduledPayment,"")</f>
        <v/>
      </c>
      <c r="F35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2" s="13" t="str">
        <f ca="1">IF(PaymentSchedule[[#This Row],[Nº. DE PAGO]]&lt;&gt;"",PaymentSchedule[[#This Row],[IMPORTE TOTAL DEL PAGO]]-PaymentSchedule[[#This Row],[INTERÉS]],"")</f>
        <v/>
      </c>
      <c r="I352" s="13" t="str">
        <f ca="1">IF(PaymentSchedule[[#This Row],[Nº. DE PAGO]]&lt;&gt;"",PaymentSchedule[[#This Row],[SALDO INICIAL]]*(InterestRate/PaymentsPerYear),"")</f>
        <v/>
      </c>
      <c r="J35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2" s="13" t="str">
        <f ca="1">IF(PaymentSchedule[[#This Row],[Nº. DE PAGO]]&lt;&gt;"",SUM(INDEX(PaymentSchedule[INTERÉS],1,1):PaymentSchedule[[#This Row],[INTERÉS]]),"")</f>
        <v/>
      </c>
    </row>
    <row r="353" spans="2:11" x14ac:dyDescent="0.2">
      <c r="B353" s="9" t="str">
        <f ca="1">IF(LoanIsGood,IF(ROW()-ROW(PaymentSchedule[[#Headers],[Nº. DE PAGO]])&gt;ScheduledNumberOfPayments,"",ROW()-ROW(PaymentSchedule[[#Headers],[Nº. DE PAGO]])),"")</f>
        <v/>
      </c>
      <c r="C35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3" s="13" t="str">
        <f ca="1">IF(PaymentSchedule[[#This Row],[Nº. DE PAGO]]&lt;&gt;"",ScheduledPayment,"")</f>
        <v/>
      </c>
      <c r="F35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3" s="13" t="str">
        <f ca="1">IF(PaymentSchedule[[#This Row],[Nº. DE PAGO]]&lt;&gt;"",PaymentSchedule[[#This Row],[IMPORTE TOTAL DEL PAGO]]-PaymentSchedule[[#This Row],[INTERÉS]],"")</f>
        <v/>
      </c>
      <c r="I353" s="13" t="str">
        <f ca="1">IF(PaymentSchedule[[#This Row],[Nº. DE PAGO]]&lt;&gt;"",PaymentSchedule[[#This Row],[SALDO INICIAL]]*(InterestRate/PaymentsPerYear),"")</f>
        <v/>
      </c>
      <c r="J35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3" s="13" t="str">
        <f ca="1">IF(PaymentSchedule[[#This Row],[Nº. DE PAGO]]&lt;&gt;"",SUM(INDEX(PaymentSchedule[INTERÉS],1,1):PaymentSchedule[[#This Row],[INTERÉS]]),"")</f>
        <v/>
      </c>
    </row>
    <row r="354" spans="2:11" x14ac:dyDescent="0.2">
      <c r="B354" s="9" t="str">
        <f ca="1">IF(LoanIsGood,IF(ROW()-ROW(PaymentSchedule[[#Headers],[Nº. DE PAGO]])&gt;ScheduledNumberOfPayments,"",ROW()-ROW(PaymentSchedule[[#Headers],[Nº. DE PAGO]])),"")</f>
        <v/>
      </c>
      <c r="C35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4" s="13" t="str">
        <f ca="1">IF(PaymentSchedule[[#This Row],[Nº. DE PAGO]]&lt;&gt;"",ScheduledPayment,"")</f>
        <v/>
      </c>
      <c r="F35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4" s="13" t="str">
        <f ca="1">IF(PaymentSchedule[[#This Row],[Nº. DE PAGO]]&lt;&gt;"",PaymentSchedule[[#This Row],[IMPORTE TOTAL DEL PAGO]]-PaymentSchedule[[#This Row],[INTERÉS]],"")</f>
        <v/>
      </c>
      <c r="I354" s="13" t="str">
        <f ca="1">IF(PaymentSchedule[[#This Row],[Nº. DE PAGO]]&lt;&gt;"",PaymentSchedule[[#This Row],[SALDO INICIAL]]*(InterestRate/PaymentsPerYear),"")</f>
        <v/>
      </c>
      <c r="J35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4" s="13" t="str">
        <f ca="1">IF(PaymentSchedule[[#This Row],[Nº. DE PAGO]]&lt;&gt;"",SUM(INDEX(PaymentSchedule[INTERÉS],1,1):PaymentSchedule[[#This Row],[INTERÉS]]),"")</f>
        <v/>
      </c>
    </row>
    <row r="355" spans="2:11" x14ac:dyDescent="0.2">
      <c r="B355" s="9" t="str">
        <f ca="1">IF(LoanIsGood,IF(ROW()-ROW(PaymentSchedule[[#Headers],[Nº. DE PAGO]])&gt;ScheduledNumberOfPayments,"",ROW()-ROW(PaymentSchedule[[#Headers],[Nº. DE PAGO]])),"")</f>
        <v/>
      </c>
      <c r="C35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5" s="13" t="str">
        <f ca="1">IF(PaymentSchedule[[#This Row],[Nº. DE PAGO]]&lt;&gt;"",ScheduledPayment,"")</f>
        <v/>
      </c>
      <c r="F35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5" s="13" t="str">
        <f ca="1">IF(PaymentSchedule[[#This Row],[Nº. DE PAGO]]&lt;&gt;"",PaymentSchedule[[#This Row],[IMPORTE TOTAL DEL PAGO]]-PaymentSchedule[[#This Row],[INTERÉS]],"")</f>
        <v/>
      </c>
      <c r="I355" s="13" t="str">
        <f ca="1">IF(PaymentSchedule[[#This Row],[Nº. DE PAGO]]&lt;&gt;"",PaymentSchedule[[#This Row],[SALDO INICIAL]]*(InterestRate/PaymentsPerYear),"")</f>
        <v/>
      </c>
      <c r="J35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5" s="13" t="str">
        <f ca="1">IF(PaymentSchedule[[#This Row],[Nº. DE PAGO]]&lt;&gt;"",SUM(INDEX(PaymentSchedule[INTERÉS],1,1):PaymentSchedule[[#This Row],[INTERÉS]]),"")</f>
        <v/>
      </c>
    </row>
    <row r="356" spans="2:11" x14ac:dyDescent="0.2">
      <c r="B356" s="9" t="str">
        <f ca="1">IF(LoanIsGood,IF(ROW()-ROW(PaymentSchedule[[#Headers],[Nº. DE PAGO]])&gt;ScheduledNumberOfPayments,"",ROW()-ROW(PaymentSchedule[[#Headers],[Nº. DE PAGO]])),"")</f>
        <v/>
      </c>
      <c r="C35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6" s="13" t="str">
        <f ca="1">IF(PaymentSchedule[[#This Row],[Nº. DE PAGO]]&lt;&gt;"",ScheduledPayment,"")</f>
        <v/>
      </c>
      <c r="F35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6" s="13" t="str">
        <f ca="1">IF(PaymentSchedule[[#This Row],[Nº. DE PAGO]]&lt;&gt;"",PaymentSchedule[[#This Row],[IMPORTE TOTAL DEL PAGO]]-PaymentSchedule[[#This Row],[INTERÉS]],"")</f>
        <v/>
      </c>
      <c r="I356" s="13" t="str">
        <f ca="1">IF(PaymentSchedule[[#This Row],[Nº. DE PAGO]]&lt;&gt;"",PaymentSchedule[[#This Row],[SALDO INICIAL]]*(InterestRate/PaymentsPerYear),"")</f>
        <v/>
      </c>
      <c r="J35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6" s="13" t="str">
        <f ca="1">IF(PaymentSchedule[[#This Row],[Nº. DE PAGO]]&lt;&gt;"",SUM(INDEX(PaymentSchedule[INTERÉS],1,1):PaymentSchedule[[#This Row],[INTERÉS]]),"")</f>
        <v/>
      </c>
    </row>
    <row r="357" spans="2:11" x14ac:dyDescent="0.2">
      <c r="B357" s="9" t="str">
        <f ca="1">IF(LoanIsGood,IF(ROW()-ROW(PaymentSchedule[[#Headers],[Nº. DE PAGO]])&gt;ScheduledNumberOfPayments,"",ROW()-ROW(PaymentSchedule[[#Headers],[Nº. DE PAGO]])),"")</f>
        <v/>
      </c>
      <c r="C35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7" s="13" t="str">
        <f ca="1">IF(PaymentSchedule[[#This Row],[Nº. DE PAGO]]&lt;&gt;"",ScheduledPayment,"")</f>
        <v/>
      </c>
      <c r="F35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7" s="13" t="str">
        <f ca="1">IF(PaymentSchedule[[#This Row],[Nº. DE PAGO]]&lt;&gt;"",PaymentSchedule[[#This Row],[IMPORTE TOTAL DEL PAGO]]-PaymentSchedule[[#This Row],[INTERÉS]],"")</f>
        <v/>
      </c>
      <c r="I357" s="13" t="str">
        <f ca="1">IF(PaymentSchedule[[#This Row],[Nº. DE PAGO]]&lt;&gt;"",PaymentSchedule[[#This Row],[SALDO INICIAL]]*(InterestRate/PaymentsPerYear),"")</f>
        <v/>
      </c>
      <c r="J35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7" s="13" t="str">
        <f ca="1">IF(PaymentSchedule[[#This Row],[Nº. DE PAGO]]&lt;&gt;"",SUM(INDEX(PaymentSchedule[INTERÉS],1,1):PaymentSchedule[[#This Row],[INTERÉS]]),"")</f>
        <v/>
      </c>
    </row>
    <row r="358" spans="2:11" x14ac:dyDescent="0.2">
      <c r="B358" s="9" t="str">
        <f ca="1">IF(LoanIsGood,IF(ROW()-ROW(PaymentSchedule[[#Headers],[Nº. DE PAGO]])&gt;ScheduledNumberOfPayments,"",ROW()-ROW(PaymentSchedule[[#Headers],[Nº. DE PAGO]])),"")</f>
        <v/>
      </c>
      <c r="C35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8" s="13" t="str">
        <f ca="1">IF(PaymentSchedule[[#This Row],[Nº. DE PAGO]]&lt;&gt;"",ScheduledPayment,"")</f>
        <v/>
      </c>
      <c r="F35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8" s="13" t="str">
        <f ca="1">IF(PaymentSchedule[[#This Row],[Nº. DE PAGO]]&lt;&gt;"",PaymentSchedule[[#This Row],[IMPORTE TOTAL DEL PAGO]]-PaymentSchedule[[#This Row],[INTERÉS]],"")</f>
        <v/>
      </c>
      <c r="I358" s="13" t="str">
        <f ca="1">IF(PaymentSchedule[[#This Row],[Nº. DE PAGO]]&lt;&gt;"",PaymentSchedule[[#This Row],[SALDO INICIAL]]*(InterestRate/PaymentsPerYear),"")</f>
        <v/>
      </c>
      <c r="J35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8" s="13" t="str">
        <f ca="1">IF(PaymentSchedule[[#This Row],[Nº. DE PAGO]]&lt;&gt;"",SUM(INDEX(PaymentSchedule[INTERÉS],1,1):PaymentSchedule[[#This Row],[INTERÉS]]),"")</f>
        <v/>
      </c>
    </row>
    <row r="359" spans="2:11" x14ac:dyDescent="0.2">
      <c r="B359" s="9" t="str">
        <f ca="1">IF(LoanIsGood,IF(ROW()-ROW(PaymentSchedule[[#Headers],[Nº. DE PAGO]])&gt;ScheduledNumberOfPayments,"",ROW()-ROW(PaymentSchedule[[#Headers],[Nº. DE PAGO]])),"")</f>
        <v/>
      </c>
      <c r="C35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5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59" s="13" t="str">
        <f ca="1">IF(PaymentSchedule[[#This Row],[Nº. DE PAGO]]&lt;&gt;"",ScheduledPayment,"")</f>
        <v/>
      </c>
      <c r="F35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5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59" s="13" t="str">
        <f ca="1">IF(PaymentSchedule[[#This Row],[Nº. DE PAGO]]&lt;&gt;"",PaymentSchedule[[#This Row],[IMPORTE TOTAL DEL PAGO]]-PaymentSchedule[[#This Row],[INTERÉS]],"")</f>
        <v/>
      </c>
      <c r="I359" s="13" t="str">
        <f ca="1">IF(PaymentSchedule[[#This Row],[Nº. DE PAGO]]&lt;&gt;"",PaymentSchedule[[#This Row],[SALDO INICIAL]]*(InterestRate/PaymentsPerYear),"")</f>
        <v/>
      </c>
      <c r="J35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59" s="13" t="str">
        <f ca="1">IF(PaymentSchedule[[#This Row],[Nº. DE PAGO]]&lt;&gt;"",SUM(INDEX(PaymentSchedule[INTERÉS],1,1):PaymentSchedule[[#This Row],[INTERÉS]]),"")</f>
        <v/>
      </c>
    </row>
    <row r="360" spans="2:11" x14ac:dyDescent="0.2">
      <c r="B360" s="9" t="str">
        <f ca="1">IF(LoanIsGood,IF(ROW()-ROW(PaymentSchedule[[#Headers],[Nº. DE PAGO]])&gt;ScheduledNumberOfPayments,"",ROW()-ROW(PaymentSchedule[[#Headers],[Nº. DE PAGO]])),"")</f>
        <v/>
      </c>
      <c r="C36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0" s="13" t="str">
        <f ca="1">IF(PaymentSchedule[[#This Row],[Nº. DE PAGO]]&lt;&gt;"",ScheduledPayment,"")</f>
        <v/>
      </c>
      <c r="F36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0" s="13" t="str">
        <f ca="1">IF(PaymentSchedule[[#This Row],[Nº. DE PAGO]]&lt;&gt;"",PaymentSchedule[[#This Row],[IMPORTE TOTAL DEL PAGO]]-PaymentSchedule[[#This Row],[INTERÉS]],"")</f>
        <v/>
      </c>
      <c r="I360" s="13" t="str">
        <f ca="1">IF(PaymentSchedule[[#This Row],[Nº. DE PAGO]]&lt;&gt;"",PaymentSchedule[[#This Row],[SALDO INICIAL]]*(InterestRate/PaymentsPerYear),"")</f>
        <v/>
      </c>
      <c r="J36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0" s="13" t="str">
        <f ca="1">IF(PaymentSchedule[[#This Row],[Nº. DE PAGO]]&lt;&gt;"",SUM(INDEX(PaymentSchedule[INTERÉS],1,1):PaymentSchedule[[#This Row],[INTERÉS]]),"")</f>
        <v/>
      </c>
    </row>
    <row r="361" spans="2:11" x14ac:dyDescent="0.2">
      <c r="B361" s="9" t="str">
        <f ca="1">IF(LoanIsGood,IF(ROW()-ROW(PaymentSchedule[[#Headers],[Nº. DE PAGO]])&gt;ScheduledNumberOfPayments,"",ROW()-ROW(PaymentSchedule[[#Headers],[Nº. DE PAGO]])),"")</f>
        <v/>
      </c>
      <c r="C36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1" s="13" t="str">
        <f ca="1">IF(PaymentSchedule[[#This Row],[Nº. DE PAGO]]&lt;&gt;"",ScheduledPayment,"")</f>
        <v/>
      </c>
      <c r="F36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1" s="13" t="str">
        <f ca="1">IF(PaymentSchedule[[#This Row],[Nº. DE PAGO]]&lt;&gt;"",PaymentSchedule[[#This Row],[IMPORTE TOTAL DEL PAGO]]-PaymentSchedule[[#This Row],[INTERÉS]],"")</f>
        <v/>
      </c>
      <c r="I361" s="13" t="str">
        <f ca="1">IF(PaymentSchedule[[#This Row],[Nº. DE PAGO]]&lt;&gt;"",PaymentSchedule[[#This Row],[SALDO INICIAL]]*(InterestRate/PaymentsPerYear),"")</f>
        <v/>
      </c>
      <c r="J36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1" s="13" t="str">
        <f ca="1">IF(PaymentSchedule[[#This Row],[Nº. DE PAGO]]&lt;&gt;"",SUM(INDEX(PaymentSchedule[INTERÉS],1,1):PaymentSchedule[[#This Row],[INTERÉS]]),"")</f>
        <v/>
      </c>
    </row>
    <row r="362" spans="2:11" x14ac:dyDescent="0.2">
      <c r="B362" s="9" t="str">
        <f ca="1">IF(LoanIsGood,IF(ROW()-ROW(PaymentSchedule[[#Headers],[Nº. DE PAGO]])&gt;ScheduledNumberOfPayments,"",ROW()-ROW(PaymentSchedule[[#Headers],[Nº. DE PAGO]])),"")</f>
        <v/>
      </c>
      <c r="C362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2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2" s="13" t="str">
        <f ca="1">IF(PaymentSchedule[[#This Row],[Nº. DE PAGO]]&lt;&gt;"",ScheduledPayment,"")</f>
        <v/>
      </c>
      <c r="F362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2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2" s="13" t="str">
        <f ca="1">IF(PaymentSchedule[[#This Row],[Nº. DE PAGO]]&lt;&gt;"",PaymentSchedule[[#This Row],[IMPORTE TOTAL DEL PAGO]]-PaymentSchedule[[#This Row],[INTERÉS]],"")</f>
        <v/>
      </c>
      <c r="I362" s="13" t="str">
        <f ca="1">IF(PaymentSchedule[[#This Row],[Nº. DE PAGO]]&lt;&gt;"",PaymentSchedule[[#This Row],[SALDO INICIAL]]*(InterestRate/PaymentsPerYear),"")</f>
        <v/>
      </c>
      <c r="J362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2" s="13" t="str">
        <f ca="1">IF(PaymentSchedule[[#This Row],[Nº. DE PAGO]]&lt;&gt;"",SUM(INDEX(PaymentSchedule[INTERÉS],1,1):PaymentSchedule[[#This Row],[INTERÉS]]),"")</f>
        <v/>
      </c>
    </row>
    <row r="363" spans="2:11" x14ac:dyDescent="0.2">
      <c r="B363" s="9" t="str">
        <f ca="1">IF(LoanIsGood,IF(ROW()-ROW(PaymentSchedule[[#Headers],[Nº. DE PAGO]])&gt;ScheduledNumberOfPayments,"",ROW()-ROW(PaymentSchedule[[#Headers],[Nº. DE PAGO]])),"")</f>
        <v/>
      </c>
      <c r="C363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3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3" s="13" t="str">
        <f ca="1">IF(PaymentSchedule[[#This Row],[Nº. DE PAGO]]&lt;&gt;"",ScheduledPayment,"")</f>
        <v/>
      </c>
      <c r="F363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3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3" s="13" t="str">
        <f ca="1">IF(PaymentSchedule[[#This Row],[Nº. DE PAGO]]&lt;&gt;"",PaymentSchedule[[#This Row],[IMPORTE TOTAL DEL PAGO]]-PaymentSchedule[[#This Row],[INTERÉS]],"")</f>
        <v/>
      </c>
      <c r="I363" s="13" t="str">
        <f ca="1">IF(PaymentSchedule[[#This Row],[Nº. DE PAGO]]&lt;&gt;"",PaymentSchedule[[#This Row],[SALDO INICIAL]]*(InterestRate/PaymentsPerYear),"")</f>
        <v/>
      </c>
      <c r="J363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3" s="13" t="str">
        <f ca="1">IF(PaymentSchedule[[#This Row],[Nº. DE PAGO]]&lt;&gt;"",SUM(INDEX(PaymentSchedule[INTERÉS],1,1):PaymentSchedule[[#This Row],[INTERÉS]]),"")</f>
        <v/>
      </c>
    </row>
    <row r="364" spans="2:11" x14ac:dyDescent="0.2">
      <c r="B364" s="9" t="str">
        <f ca="1">IF(LoanIsGood,IF(ROW()-ROW(PaymentSchedule[[#Headers],[Nº. DE PAGO]])&gt;ScheduledNumberOfPayments,"",ROW()-ROW(PaymentSchedule[[#Headers],[Nº. DE PAGO]])),"")</f>
        <v/>
      </c>
      <c r="C364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4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4" s="13" t="str">
        <f ca="1">IF(PaymentSchedule[[#This Row],[Nº. DE PAGO]]&lt;&gt;"",ScheduledPayment,"")</f>
        <v/>
      </c>
      <c r="F364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4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4" s="13" t="str">
        <f ca="1">IF(PaymentSchedule[[#This Row],[Nº. DE PAGO]]&lt;&gt;"",PaymentSchedule[[#This Row],[IMPORTE TOTAL DEL PAGO]]-PaymentSchedule[[#This Row],[INTERÉS]],"")</f>
        <v/>
      </c>
      <c r="I364" s="13" t="str">
        <f ca="1">IF(PaymentSchedule[[#This Row],[Nº. DE PAGO]]&lt;&gt;"",PaymentSchedule[[#This Row],[SALDO INICIAL]]*(InterestRate/PaymentsPerYear),"")</f>
        <v/>
      </c>
      <c r="J364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4" s="13" t="str">
        <f ca="1">IF(PaymentSchedule[[#This Row],[Nº. DE PAGO]]&lt;&gt;"",SUM(INDEX(PaymentSchedule[INTERÉS],1,1):PaymentSchedule[[#This Row],[INTERÉS]]),"")</f>
        <v/>
      </c>
    </row>
    <row r="365" spans="2:11" x14ac:dyDescent="0.2">
      <c r="B365" s="9" t="str">
        <f ca="1">IF(LoanIsGood,IF(ROW()-ROW(PaymentSchedule[[#Headers],[Nº. DE PAGO]])&gt;ScheduledNumberOfPayments,"",ROW()-ROW(PaymentSchedule[[#Headers],[Nº. DE PAGO]])),"")</f>
        <v/>
      </c>
      <c r="C365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5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5" s="13" t="str">
        <f ca="1">IF(PaymentSchedule[[#This Row],[Nº. DE PAGO]]&lt;&gt;"",ScheduledPayment,"")</f>
        <v/>
      </c>
      <c r="F365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5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5" s="13" t="str">
        <f ca="1">IF(PaymentSchedule[[#This Row],[Nº. DE PAGO]]&lt;&gt;"",PaymentSchedule[[#This Row],[IMPORTE TOTAL DEL PAGO]]-PaymentSchedule[[#This Row],[INTERÉS]],"")</f>
        <v/>
      </c>
      <c r="I365" s="13" t="str">
        <f ca="1">IF(PaymentSchedule[[#This Row],[Nº. DE PAGO]]&lt;&gt;"",PaymentSchedule[[#This Row],[SALDO INICIAL]]*(InterestRate/PaymentsPerYear),"")</f>
        <v/>
      </c>
      <c r="J365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5" s="13" t="str">
        <f ca="1">IF(PaymentSchedule[[#This Row],[Nº. DE PAGO]]&lt;&gt;"",SUM(INDEX(PaymentSchedule[INTERÉS],1,1):PaymentSchedule[[#This Row],[INTERÉS]]),"")</f>
        <v/>
      </c>
    </row>
    <row r="366" spans="2:11" x14ac:dyDescent="0.2">
      <c r="B366" s="9" t="str">
        <f ca="1">IF(LoanIsGood,IF(ROW()-ROW(PaymentSchedule[[#Headers],[Nº. DE PAGO]])&gt;ScheduledNumberOfPayments,"",ROW()-ROW(PaymentSchedule[[#Headers],[Nº. DE PAGO]])),"")</f>
        <v/>
      </c>
      <c r="C366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6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6" s="13" t="str">
        <f ca="1">IF(PaymentSchedule[[#This Row],[Nº. DE PAGO]]&lt;&gt;"",ScheduledPayment,"")</f>
        <v/>
      </c>
      <c r="F366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6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6" s="13" t="str">
        <f ca="1">IF(PaymentSchedule[[#This Row],[Nº. DE PAGO]]&lt;&gt;"",PaymentSchedule[[#This Row],[IMPORTE TOTAL DEL PAGO]]-PaymentSchedule[[#This Row],[INTERÉS]],"")</f>
        <v/>
      </c>
      <c r="I366" s="13" t="str">
        <f ca="1">IF(PaymentSchedule[[#This Row],[Nº. DE PAGO]]&lt;&gt;"",PaymentSchedule[[#This Row],[SALDO INICIAL]]*(InterestRate/PaymentsPerYear),"")</f>
        <v/>
      </c>
      <c r="J366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6" s="13" t="str">
        <f ca="1">IF(PaymentSchedule[[#This Row],[Nº. DE PAGO]]&lt;&gt;"",SUM(INDEX(PaymentSchedule[INTERÉS],1,1):PaymentSchedule[[#This Row],[INTERÉS]]),"")</f>
        <v/>
      </c>
    </row>
    <row r="367" spans="2:11" x14ac:dyDescent="0.2">
      <c r="B367" s="9" t="str">
        <f ca="1">IF(LoanIsGood,IF(ROW()-ROW(PaymentSchedule[[#Headers],[Nº. DE PAGO]])&gt;ScheduledNumberOfPayments,"",ROW()-ROW(PaymentSchedule[[#Headers],[Nº. DE PAGO]])),"")</f>
        <v/>
      </c>
      <c r="C367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7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7" s="13" t="str">
        <f ca="1">IF(PaymentSchedule[[#This Row],[Nº. DE PAGO]]&lt;&gt;"",ScheduledPayment,"")</f>
        <v/>
      </c>
      <c r="F367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7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7" s="13" t="str">
        <f ca="1">IF(PaymentSchedule[[#This Row],[Nº. DE PAGO]]&lt;&gt;"",PaymentSchedule[[#This Row],[IMPORTE TOTAL DEL PAGO]]-PaymentSchedule[[#This Row],[INTERÉS]],"")</f>
        <v/>
      </c>
      <c r="I367" s="13" t="str">
        <f ca="1">IF(PaymentSchedule[[#This Row],[Nº. DE PAGO]]&lt;&gt;"",PaymentSchedule[[#This Row],[SALDO INICIAL]]*(InterestRate/PaymentsPerYear),"")</f>
        <v/>
      </c>
      <c r="J367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7" s="13" t="str">
        <f ca="1">IF(PaymentSchedule[[#This Row],[Nº. DE PAGO]]&lt;&gt;"",SUM(INDEX(PaymentSchedule[INTERÉS],1,1):PaymentSchedule[[#This Row],[INTERÉS]]),"")</f>
        <v/>
      </c>
    </row>
    <row r="368" spans="2:11" x14ac:dyDescent="0.2">
      <c r="B368" s="9" t="str">
        <f ca="1">IF(LoanIsGood,IF(ROW()-ROW(PaymentSchedule[[#Headers],[Nº. DE PAGO]])&gt;ScheduledNumberOfPayments,"",ROW()-ROW(PaymentSchedule[[#Headers],[Nº. DE PAGO]])),"")</f>
        <v/>
      </c>
      <c r="C368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8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8" s="13" t="str">
        <f ca="1">IF(PaymentSchedule[[#This Row],[Nº. DE PAGO]]&lt;&gt;"",ScheduledPayment,"")</f>
        <v/>
      </c>
      <c r="F368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8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8" s="13" t="str">
        <f ca="1">IF(PaymentSchedule[[#This Row],[Nº. DE PAGO]]&lt;&gt;"",PaymentSchedule[[#This Row],[IMPORTE TOTAL DEL PAGO]]-PaymentSchedule[[#This Row],[INTERÉS]],"")</f>
        <v/>
      </c>
      <c r="I368" s="13" t="str">
        <f ca="1">IF(PaymentSchedule[[#This Row],[Nº. DE PAGO]]&lt;&gt;"",PaymentSchedule[[#This Row],[SALDO INICIAL]]*(InterestRate/PaymentsPerYear),"")</f>
        <v/>
      </c>
      <c r="J368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8" s="13" t="str">
        <f ca="1">IF(PaymentSchedule[[#This Row],[Nº. DE PAGO]]&lt;&gt;"",SUM(INDEX(PaymentSchedule[INTERÉS],1,1):PaymentSchedule[[#This Row],[INTERÉS]]),"")</f>
        <v/>
      </c>
    </row>
    <row r="369" spans="2:11" x14ac:dyDescent="0.2">
      <c r="B369" s="9" t="str">
        <f ca="1">IF(LoanIsGood,IF(ROW()-ROW(PaymentSchedule[[#Headers],[Nº. DE PAGO]])&gt;ScheduledNumberOfPayments,"",ROW()-ROW(PaymentSchedule[[#Headers],[Nº. DE PAGO]])),"")</f>
        <v/>
      </c>
      <c r="C369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69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69" s="13" t="str">
        <f ca="1">IF(PaymentSchedule[[#This Row],[Nº. DE PAGO]]&lt;&gt;"",ScheduledPayment,"")</f>
        <v/>
      </c>
      <c r="F369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69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69" s="13" t="str">
        <f ca="1">IF(PaymentSchedule[[#This Row],[Nº. DE PAGO]]&lt;&gt;"",PaymentSchedule[[#This Row],[IMPORTE TOTAL DEL PAGO]]-PaymentSchedule[[#This Row],[INTERÉS]],"")</f>
        <v/>
      </c>
      <c r="I369" s="13" t="str">
        <f ca="1">IF(PaymentSchedule[[#This Row],[Nº. DE PAGO]]&lt;&gt;"",PaymentSchedule[[#This Row],[SALDO INICIAL]]*(InterestRate/PaymentsPerYear),"")</f>
        <v/>
      </c>
      <c r="J369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69" s="13" t="str">
        <f ca="1">IF(PaymentSchedule[[#This Row],[Nº. DE PAGO]]&lt;&gt;"",SUM(INDEX(PaymentSchedule[INTERÉS],1,1):PaymentSchedule[[#This Row],[INTERÉS]]),"")</f>
        <v/>
      </c>
    </row>
    <row r="370" spans="2:11" x14ac:dyDescent="0.2">
      <c r="B370" s="9" t="str">
        <f ca="1">IF(LoanIsGood,IF(ROW()-ROW(PaymentSchedule[[#Headers],[Nº. DE PAGO]])&gt;ScheduledNumberOfPayments,"",ROW()-ROW(PaymentSchedule[[#Headers],[Nº. DE PAGO]])),"")</f>
        <v/>
      </c>
      <c r="C370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70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70" s="13" t="str">
        <f ca="1">IF(PaymentSchedule[[#This Row],[Nº. DE PAGO]]&lt;&gt;"",ScheduledPayment,"")</f>
        <v/>
      </c>
      <c r="F370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70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70" s="13" t="str">
        <f ca="1">IF(PaymentSchedule[[#This Row],[Nº. DE PAGO]]&lt;&gt;"",PaymentSchedule[[#This Row],[IMPORTE TOTAL DEL PAGO]]-PaymentSchedule[[#This Row],[INTERÉS]],"")</f>
        <v/>
      </c>
      <c r="I370" s="13" t="str">
        <f ca="1">IF(PaymentSchedule[[#This Row],[Nº. DE PAGO]]&lt;&gt;"",PaymentSchedule[[#This Row],[SALDO INICIAL]]*(InterestRate/PaymentsPerYear),"")</f>
        <v/>
      </c>
      <c r="J370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70" s="13" t="str">
        <f ca="1">IF(PaymentSchedule[[#This Row],[Nº. DE PAGO]]&lt;&gt;"",SUM(INDEX(PaymentSchedule[INTERÉS],1,1):PaymentSchedule[[#This Row],[INTERÉS]]),"")</f>
        <v/>
      </c>
    </row>
    <row r="371" spans="2:11" x14ac:dyDescent="0.2">
      <c r="B371" s="9" t="str">
        <f ca="1">IF(LoanIsGood,IF(ROW()-ROW(PaymentSchedule[[#Headers],[Nº. DE PAGO]])&gt;ScheduledNumberOfPayments,"",ROW()-ROW(PaymentSchedule[[#Headers],[Nº. DE PAGO]])),"")</f>
        <v/>
      </c>
      <c r="C371" s="11" t="str">
        <f ca="1">IF(PaymentSchedule[[#This Row],[Nº. DE PAGO]]&lt;&gt;"",EOMONTH(LoanStartDate,ROW(PaymentSchedule[[#This Row],[Nº. DE PAGO]])-ROW(PaymentSchedule[[#Headers],[Nº. DE PAGO]])-2)+DAY(LoanStartDate),"")</f>
        <v/>
      </c>
      <c r="D371" s="13" t="str">
        <f ca="1">IF(PaymentSchedule[[#This Row],[Nº. DE PAGO]]&lt;&gt;"",IF(ROW()-ROW(PaymentSchedule[[#Headers],[SALDO INICIAL]])=1,LoanAmount,INDEX(PaymentSchedule[SALDO FINAL],ROW()-ROW(PaymentSchedule[[#Headers],[SALDO INICIAL]])-1)),"")</f>
        <v/>
      </c>
      <c r="E371" s="13" t="str">
        <f ca="1">IF(PaymentSchedule[[#This Row],[Nº. DE PAGO]]&lt;&gt;"",ScheduledPayment,"")</f>
        <v/>
      </c>
      <c r="F371" s="13" t="str">
        <f ca="1">IF(PaymentSchedule[[#This Row],[Nº. DE PAGO]]&lt;&gt;"",IF(PaymentSchedule[[#This Row],[PAGO PROGRAMADO]]+ExtraPayments&lt;PaymentSchedule[[#This Row],[SALDO INICIAL]],ExtraPayments,IF(PaymentSchedule[[#This Row],[SALDO INICIAL]]-PaymentSchedule[[#This Row],[PAGO PROGRAMADO]]&gt;0,PaymentSchedule[[#This Row],[SALDO INICIAL]]-PaymentSchedule[[#This Row],[PAGO PROGRAMADO]],0)),"")</f>
        <v/>
      </c>
      <c r="G371" s="13" t="str">
        <f ca="1">IF(PaymentSchedule[[#This Row],[Nº. DE PAGO]]&lt;&gt;"",IF(PaymentSchedule[[#This Row],[PAGO PROGRAMADO]]+PaymentSchedule[[#This Row],[PAGO EXTRA]]&lt;=PaymentSchedule[[#This Row],[SALDO INICIAL]],PaymentSchedule[[#This Row],[PAGO PROGRAMADO]]+PaymentSchedule[[#This Row],[PAGO EXTRA]],PaymentSchedule[[#This Row],[SALDO INICIAL]]),"")</f>
        <v/>
      </c>
      <c r="H371" s="13" t="str">
        <f ca="1">IF(PaymentSchedule[[#This Row],[Nº. DE PAGO]]&lt;&gt;"",PaymentSchedule[[#This Row],[IMPORTE TOTAL DEL PAGO]]-PaymentSchedule[[#This Row],[INTERÉS]],"")</f>
        <v/>
      </c>
      <c r="I371" s="13" t="str">
        <f ca="1">IF(PaymentSchedule[[#This Row],[Nº. DE PAGO]]&lt;&gt;"",PaymentSchedule[[#This Row],[SALDO INICIAL]]*(InterestRate/PaymentsPerYear),"")</f>
        <v/>
      </c>
      <c r="J371" s="13" t="str">
        <f ca="1">IF(PaymentSchedule[[#This Row],[Nº. DE PAGO]]&lt;&gt;"",IF(PaymentSchedule[[#This Row],[PAGO PROGRAMADO]]+PaymentSchedule[[#This Row],[PAGO EXTRA]]&lt;=PaymentSchedule[[#This Row],[SALDO INICIAL]],PaymentSchedule[[#This Row],[SALDO INICIAL]]-PaymentSchedule[[#This Row],[CAPITAL]],0),"")</f>
        <v/>
      </c>
      <c r="K371" s="13" t="str">
        <f ca="1">IF(PaymentSchedule[[#This Row],[Nº. DE PAGO]]&lt;&gt;"",SUM(INDEX(PaymentSchedule[INTERÉS],1,1):PaymentSchedule[[#This Row],[INTERÉS]]),"")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Escribe el importe del préstamo en esta celda." sqref="E3"/>
    <dataValidation allowBlank="1" showInputMessage="1" showErrorMessage="1" prompt="Escribe la tasa de interés que se debe pagar anualmente en esta celda." sqref="E4"/>
    <dataValidation allowBlank="1" showInputMessage="1" showErrorMessage="1" prompt="Escribe el período del préstamo en años en esta celda." sqref="E5"/>
    <dataValidation allowBlank="1" showInputMessage="1" showErrorMessage="1" prompt="Escribe el número de pagos que se deben realizar en un año en esta celda." sqref="E6"/>
    <dataValidation allowBlank="1" showInputMessage="1" showErrorMessage="1" prompt="Escribe la fecha de inicio del préstamo en esta celda." sqref="E7"/>
    <dataValidation allowBlank="1" showInputMessage="1" showErrorMessage="1" prompt="Escribe el importe del pago extra en esta celda." sqref="E9"/>
    <dataValidation allowBlank="1" showInputMessage="1" showErrorMessage="1" prompt="Importe total del interés calculado automáticamente" sqref="I7"/>
    <dataValidation allowBlank="1" showInputMessage="1" showErrorMessage="1" prompt="Importe del pago programado actualizado automáticamente" sqref="I3"/>
    <dataValidation allowBlank="1" showInputMessage="1" showErrorMessage="1" prompt="Número de pagos programados actualizado automáticamente" sqref="I4"/>
    <dataValidation allowBlank="1" showInputMessage="1" showErrorMessage="1" prompt="Número real de pagos actualizado automáticamente" sqref="I5"/>
    <dataValidation allowBlank="1" showInputMessage="1" showErrorMessage="1" prompt="Este libro genera un programa de amortización del préstamo que calcula el interés total, el total de pagos e incluye la opción de pagos extra." sqref="A1"/>
    <dataValidation allowBlank="1" showInputMessage="1" showErrorMessage="1" prompt="Escribe los valores del préstamo en las celdas desde E3 hasta E7 y E9. La descripción de cada valor del préstamo se encuentra en la columna C. La tabla de programación de pagos comienza en la celda B11 y se actualizará automáticamente." sqref="C2"/>
    <dataValidation allowBlank="1" showInputMessage="1" showErrorMessage="1" prompt="Los campos del resumen del préstamo, de I3 a I7, se ajustan automáticamente según los valores especificados. Escribe el nombre de la entidad de crédito en I9." sqref="G2"/>
    <dataValidation allowBlank="1" showInputMessage="1" showErrorMessage="1" prompt="Esta celda contiene el título de la hoja de cálculo. Escribe los valores del préstamo en las celdas E3 a E7 y los pagos extra en la E9, así, el resumen del préstamo en la columna I y la tabla de programación de pagos se actualizarán automáticamente." sqref="B1"/>
    <dataValidation allowBlank="1" showInputMessage="1" showErrorMessage="1" prompt="Importe total de pagos anticipados actualizado automáticamente" sqref="I6"/>
    <dataValidation allowBlank="1" showInputMessage="1" showErrorMessage="1" prompt="El número del pago se actualiza automáticamente en esta columna" sqref="B11"/>
    <dataValidation allowBlank="1" showInputMessage="1" showErrorMessage="1" prompt="La fecha del pago se actualiza automáticamente en esta columna" sqref="C11"/>
    <dataValidation allowBlank="1" showInputMessage="1" showErrorMessage="1" prompt="El saldo inicial se actualiza automáticamente en esta columna" sqref="D11"/>
    <dataValidation allowBlank="1" showInputMessage="1" showErrorMessage="1" prompt="El pago programado se actualiza automáticamente en esta columna" sqref="E11"/>
    <dataValidation allowBlank="1" showInputMessage="1" showErrorMessage="1" prompt="El pago extra se actualiza automáticamente en esta columna." sqref="F11"/>
    <dataValidation allowBlank="1" showInputMessage="1" showErrorMessage="1" prompt="El importe total del pago se actualiza automáticamente en esta columna." sqref="G11"/>
    <dataValidation allowBlank="1" showInputMessage="1" showErrorMessage="1" prompt="El capital se actualiza automáticamente en esta columna." sqref="H11"/>
    <dataValidation allowBlank="1" showInputMessage="1" showErrorMessage="1" prompt="El interés se actualiza automáticamente en esta columna." sqref="I11"/>
    <dataValidation allowBlank="1" showInputMessage="1" showErrorMessage="1" prompt="El saldo final se actualiza automáticamente en esta columna" sqref="J11"/>
    <dataValidation allowBlank="1" showInputMessage="1" showErrorMessage="1" prompt="El interés acumulado se actualiza automáticamente en esta columna" sqref="K11"/>
    <dataValidation allowBlank="1" showInputMessage="1" showErrorMessage="1" prompt="Escribe el nombre de la entidad de crédito en esta celda." sqref="H9:I9"/>
  </dataValidations>
  <printOptions horizontalCentered="1"/>
  <pageMargins left="0.4" right="0.4" top="0.4" bottom="0.5" header="0.3" footer="0.3"/>
  <pageSetup paperSize="9" scale="69" fitToHeight="0" orientation="landscape" r:id="rId1"/>
  <headerFooter differentFirst="1">
    <oddFooter>Page &amp;P of &amp;N</oddFooter>
  </headerFooter>
  <rowBreaks count="7" manualBreakCount="7">
    <brk id="48" max="16383" man="1"/>
    <brk id="96" max="16383" man="1"/>
    <brk id="144" max="16383" man="1"/>
    <brk id="192" max="16383" man="1"/>
    <brk id="240" max="16383" man="1"/>
    <brk id="288" max="16383" man="1"/>
    <brk id="336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16</vt:i4>
      </vt:variant>
    </vt:vector>
  </HeadingPairs>
  <TitlesOfParts>
    <vt:vector size="17" baseType="lpstr">
      <vt:lpstr>Programación del préstamo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  <vt:lpstr>TítuloDeColumna1</vt:lpstr>
      <vt:lpstr>'Programación del préstamo'!Títulos_a_imprimir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2016-12-02T10:43:28Z</dcterms:created>
  <dcterms:modified xsi:type="dcterms:W3CDTF">2020-04-16T02:26:24Z</dcterms:modified>
  <cp:version/>
</cp:coreProperties>
</file>