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bugfix-1672891\es-MX\target\"/>
    </mc:Choice>
  </mc:AlternateContent>
  <bookViews>
    <workbookView xWindow="0" yWindow="0" windowWidth="21600" windowHeight="9510"/>
  </bookViews>
  <sheets>
    <sheet name="Flujo de caja" sheetId="1" r:id="rId1"/>
    <sheet name="Ingresos mensuales" sheetId="4" r:id="rId2"/>
    <sheet name="Gastos mensuales" sheetId="3" r:id="rId3"/>
  </sheets>
  <definedNames>
    <definedName name="Título1">FlujodeCaja[[#Headers],[Flujo de caja]]</definedName>
    <definedName name="Título2">Ingresos[[#Headers],[Ingresos mensuales]]</definedName>
    <definedName name="Título3">Gastos[[#Headers],[Gastos mensuales]]</definedName>
    <definedName name="_xlnm.Print_Titles" localSheetId="0">'Flujo de caja'!$5:$5</definedName>
    <definedName name="_xlnm.Print_Titles" localSheetId="2">'Gastos mensuales'!$1:$1</definedName>
    <definedName name="_xlnm.Print_Titles" localSheetId="1">'Ingresos mensuales'!$1:$1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3" i="4"/>
  <c r="E4" i="4"/>
  <c r="E2" i="4"/>
  <c r="C22" i="3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8" i="1" l="1"/>
  <c r="C8" i="1"/>
  <c r="E5" i="4"/>
  <c r="E6" i="1" s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<sst xmlns="http://schemas.openxmlformats.org/spreadsheetml/2006/main" count="43" uniqueCount="35">
  <si>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Mes</t>
  </si>
  <si>
    <t>Año</t>
  </si>
  <si>
    <t>Presupuesto familiar mensual</t>
  </si>
  <si>
    <t>Flujo de caja</t>
  </si>
  <si>
    <t>Ingresos totales</t>
  </si>
  <si>
    <t>Gastos totales</t>
  </si>
  <si>
    <t>Efectivo total</t>
  </si>
  <si>
    <t>Estimado</t>
  </si>
  <si>
    <t>Real</t>
  </si>
  <si>
    <t>Desviación</t>
  </si>
  <si>
    <t>Ingresos mensuales</t>
  </si>
  <si>
    <t>Ingreso 1</t>
  </si>
  <si>
    <t>Ingreso 2</t>
  </si>
  <si>
    <t>Otros ingresos</t>
  </si>
  <si>
    <t>Gastos mensuales</t>
  </si>
  <si>
    <t>Alojamiento</t>
  </si>
  <si>
    <t>Comestibles</t>
  </si>
  <si>
    <t>Teléfono</t>
  </si>
  <si>
    <t>Luz/gas</t>
  </si>
  <si>
    <t>Agua/alcantarillado/basuras</t>
  </si>
  <si>
    <t>Televisión por cable</t>
  </si>
  <si>
    <t>Internet</t>
  </si>
  <si>
    <t>Mantenimiento/reparaciones</t>
  </si>
  <si>
    <t>Guardería</t>
  </si>
  <si>
    <t>Colegiatura</t>
  </si>
  <si>
    <t>Mascotas</t>
  </si>
  <si>
    <t>Transporte</t>
  </si>
  <si>
    <t>Cuidado personal</t>
  </si>
  <si>
    <t>Seguro</t>
  </si>
  <si>
    <t>Tarjetas de crédito</t>
  </si>
  <si>
    <t>Préstamos</t>
  </si>
  <si>
    <t>Impuestos</t>
  </si>
  <si>
    <t>Regalos/Beneficencia</t>
  </si>
  <si>
    <t>Ahorro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</si>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</sst>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"/>
    <numFmt numFmtId="168" formatCode="#,##0\ &quot;€&quot;"/>
    <numFmt numFmtId="169" formatCode="[$$-80A]#,##0"/>
  </numFmts>
  <fonts count="14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rgb="FFB6570A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9" fontId="7" fillId="0" borderId="0" applyFill="0" applyBorder="0">
      <alignment horizontal="right" vertical="center" indent="2"/>
    </xf>
  </cellStyleXfs>
  <cellXfs count="29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169" fontId="8" fillId="0" borderId="0" xfId="13" applyNumberFormat="1">
      <alignment horizontal="right" vertical="center" indent="2"/>
    </xf>
    <xf numFmtId="169" fontId="0" fillId="0" borderId="0" xfId="9" applyFont="1" applyFill="1" applyBorder="1">
      <alignment horizontal="right" vertical="center" indent="2"/>
    </xf>
    <xf numFmtId="169" fontId="8" fillId="0" borderId="0" xfId="13" applyNumberFormat="1" applyFill="1" applyBorder="1">
      <alignment horizontal="right" vertical="center" indent="2"/>
    </xf>
    <xf numFmtId="169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168" fontId="0" fillId="0" borderId="0" xfId="9" applyNumberFormat="1" applyFont="1">
      <alignment horizontal="right" vertical="center" indent="2"/>
    </xf>
    <xf numFmtId="167" fontId="8" fillId="0" borderId="0" xfId="13" applyNumberFormat="1">
      <alignment horizontal="right" vertical="center" indent="2"/>
    </xf>
    <xf numFmtId="168" fontId="12" fillId="0" borderId="0" xfId="9" applyNumberFormat="1" applyFont="1">
      <alignment horizontal="right" vertical="center" indent="2"/>
    </xf>
    <xf numFmtId="169" fontId="12" fillId="0" borderId="0" xfId="9" applyFont="1">
      <alignment horizontal="right" vertical="center" indent="2"/>
    </xf>
    <xf numFmtId="169" fontId="13" fillId="0" borderId="0" xfId="9" applyFont="1">
      <alignment horizontal="right" vertical="center" indent="2"/>
    </xf>
    <xf numFmtId="169" fontId="5" fillId="0" borderId="0" xfId="9" applyFont="1" applyFill="1">
      <alignment horizontal="right" vertical="center" indent="2"/>
    </xf>
    <xf numFmtId="169" fontId="10" fillId="0" borderId="0" xfId="9" applyFont="1" applyFill="1">
      <alignment horizontal="right" vertical="center" indent="2"/>
    </xf>
    <xf numFmtId="169" fontId="7" fillId="0" borderId="0" xfId="17">
      <alignment horizontal="right" vertical="center" indent="2"/>
    </xf>
    <xf numFmtId="169" fontId="0" fillId="0" borderId="0" xfId="13" applyNumberFormat="1" applyFont="1">
      <alignment horizontal="right" vertical="center" indent="2"/>
    </xf>
  </cellXfs>
  <cellStyles count="18">
    <cellStyle name="Encabezado 1" xfId="2" builtinId="16" customBuiltin="1"/>
    <cellStyle name="Encabezado 4" xfId="5" builtinId="19" customBuiltin="1"/>
    <cellStyle name="Encabezado de la desviación" xfId="14"/>
    <cellStyle name="Estimado" xfId="17"/>
    <cellStyle name="Hipervínculo" xfId="15" builtinId="8" customBuiltin="1"/>
    <cellStyle name="Hipervínculo visitado" xfId="16" builtinId="9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ormal" xfId="0" builtinId="0" customBuiltin="1"/>
    <cellStyle name="Notas" xfId="12" builtinId="10" customBuiltin="1"/>
    <cellStyle name="Porcentaje" xfId="11" builtinId="5" customBuiltin="1"/>
    <cellStyle name="Real" xfId="13"/>
    <cellStyle name="Título" xfId="1" builtinId="15" customBuiltin="1"/>
    <cellStyle name="Título 2" xfId="3" builtinId="17" customBuiltin="1"/>
    <cellStyle name="Título 3" xfId="4" builtinId="18" customBuiltin="1"/>
    <cellStyle name="Total" xfId="6" builtinId="25" customBuiltin="1"/>
  </cellStyles>
  <dxfs count="18">
    <dxf>
      <numFmt numFmtId="168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9" formatCode="[$$-80A]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Presupuesto familiar mensual" defaultPivotStyle="PivotStyleLight16">
    <tableStyle name="Presupuesto familiar mensual" pivot="0" count="10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  <tableStyleElement type="secondColumnStripe" dxfId="11"/>
      <tableStyleElement type="firstHeaderCell" dxfId="10"/>
      <tableStyleElement type="lastHeaderCell" dxfId="9"/>
      <tableStyleElement type="lastTotalCell" dxfId="8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Estimado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'Flujo de caja'!$B$6:$B$8</c:f>
              <c:strCache>
                <c:ptCount val="3"/>
                <c:pt idx="0">
                  <c:v>Ingresos totales</c:v>
                </c:pt>
                <c:pt idx="1">
                  <c:v>Gastos totales</c:v>
                </c:pt>
                <c:pt idx="2">
                  <c:v>Efectivo total</c:v>
                </c:pt>
              </c:strCache>
            </c:strRef>
          </c:cat>
          <c:val>
            <c:numRef>
              <c:f>'Flujo de caja'!$C$6:$C$8</c:f>
              <c:numCache>
                <c:formatCode>[$$-80A]#,##0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Real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'Flujo de caja'!$B$6:$B$8</c:f>
              <c:strCache>
                <c:ptCount val="3"/>
                <c:pt idx="0">
                  <c:v>Ingresos totales</c:v>
                </c:pt>
                <c:pt idx="1">
                  <c:v>Gastos totales</c:v>
                </c:pt>
                <c:pt idx="2">
                  <c:v>Efectivo total</c:v>
                </c:pt>
              </c:strCache>
            </c:strRef>
          </c:cat>
          <c:val>
            <c:numRef>
              <c:f>'Flujo de caja'!$D$6:$D$8</c:f>
              <c:numCache>
                <c:formatCode>[$$-80A]#,##0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80A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áfico 7" descr="El gráfico de columnas agrupadas ilustra valores estimados y reales para los ingresos totales, los gastos totales y el total de efectivo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FlujodeCaja" displayName="FlujodeCaja" ref="B5:E8" totalsRowCount="1">
  <autoFilter ref="B5:E7"/>
  <tableColumns count="4">
    <tableColumn id="1" name="Flujo de caja" totalsRowLabel="Efectivo total" totalsRowDxfId="7"/>
    <tableColumn id="2" name="Estimado" totalsRowFunction="custom" totalsRowDxfId="6">
      <totalsRowFormula>C6-C7</totalsRowFormula>
    </tableColumn>
    <tableColumn id="3" name="Real" totalsRowFunction="custom" dataDxfId="5" dataCellStyle="Real">
      <totalsRowFormula>D6-D7</totalsRowFormula>
    </tableColumn>
    <tableColumn id="4" name="Desviación" totalsRowFunction="custom" totalsRowDxfId="4">
      <totalsRowFormula>SUM(FlujodeCaja[Desviación])</totalsRow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l flujo de caja estimado, el real y la desviación para los ingresos totales, los gastos totales y el total de efectivo se actualizan automáticamente en función de las entradas de las hojas de cálculo Ingresos mensuales y Gastos mensuales."/>
    </ext>
  </extLst>
</table>
</file>

<file path=xl/tables/table2.xml><?xml version="1.0" encoding="utf-8"?>
<table xmlns="http://schemas.openxmlformats.org/spreadsheetml/2006/main" id="5" name="Ingresos" displayName="Ingresos" ref="B1:E5" totalsRowCount="1">
  <autoFilter ref="B1:E4"/>
  <tableColumns count="4">
    <tableColumn id="1" name="Ingresos mensuales" totalsRowLabel="Ingresos totales"/>
    <tableColumn id="2" name="Estimado" totalsRowFunction="sum" totalsRowDxfId="3"/>
    <tableColumn id="3" name="Real" totalsRowFunction="sum" totalsRowDxfId="2"/>
    <tableColumn id="4" name="Desviación" totalsRowFunction="sum" totalsRowDxfId="1">
      <calculatedColumnFormula>Ingresos[[#This Row],[Real]]-Ingresos[[#This Row],[Estimado]]</calculatedColumn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scribe los ingresos mensuales, los estimados y los reales de cada origen en esta tabla. La desviación y los ingresos totales se calculan automáticamente."/>
    </ext>
  </extLst>
</table>
</file>

<file path=xl/tables/table3.xml><?xml version="1.0" encoding="utf-8"?>
<table xmlns="http://schemas.openxmlformats.org/spreadsheetml/2006/main" id="9" name="Gastos" displayName="Gastos" ref="B1:E22" totalsRowCount="1">
  <autoFilter ref="B1:E21"/>
  <tableColumns count="4">
    <tableColumn id="1" name="Gastos mensuales" totalsRowLabel="Gastos totales"/>
    <tableColumn id="2" name="Estimado" totalsRowFunction="sum" dataCellStyle="Estimado"/>
    <tableColumn id="3" name="Real" totalsRowFunction="sum"/>
    <tableColumn id="4" name="Desviación" totalsRowFunction="sum" totalsRowDxfId="0">
      <calculatedColumnFormula>Gastos[[#This Row],[Estimado]]-Gastos[[#This Row],[Real]]</calculatedColumn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scribe los gastos mensuales, los estimados y los reales en esta tabla. La desviación y los gastos totales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7" t="s">
        <v>3</v>
      </c>
      <c r="C5" s="15" t="s">
        <v>7</v>
      </c>
      <c r="D5" s="14" t="s">
        <v>8</v>
      </c>
      <c r="E5" s="18" t="s">
        <v>9</v>
      </c>
    </row>
    <row r="6" spans="2:5" ht="30" customHeight="1" x14ac:dyDescent="0.2">
      <c r="B6" s="8" t="s">
        <v>4</v>
      </c>
      <c r="C6" s="11">
        <f>Ingresos[[#Totals],[Estimado]]</f>
        <v>5700</v>
      </c>
      <c r="D6" s="28">
        <f>Ingresos[[#Totals],[Real]]</f>
        <v>5500</v>
      </c>
      <c r="E6" s="13">
        <f>Ingresos[[#Totals],[Desviación]]</f>
        <v>-200</v>
      </c>
    </row>
    <row r="7" spans="2:5" ht="30" customHeight="1" x14ac:dyDescent="0.2">
      <c r="B7" s="8" t="s">
        <v>5</v>
      </c>
      <c r="C7" s="11">
        <f>Gastos[[#Totals],[Estimado]]</f>
        <v>3603</v>
      </c>
      <c r="D7" s="28">
        <f>Gastos[[#Totals],[Real]]</f>
        <v>3655</v>
      </c>
      <c r="E7" s="13">
        <f>Gastos[[#Totals],[Desviación]]</f>
        <v>-52</v>
      </c>
    </row>
    <row r="8" spans="2:5" ht="30" customHeight="1" x14ac:dyDescent="0.2">
      <c r="B8" s="19" t="s">
        <v>6</v>
      </c>
      <c r="C8" s="25">
        <f>C6-C7</f>
        <v>2097</v>
      </c>
      <c r="D8" s="26">
        <f>D6-D7</f>
        <v>1845</v>
      </c>
      <c r="E8" s="13">
        <f>SUM(FlujodeCaja[Desviación])</f>
        <v>-252</v>
      </c>
    </row>
  </sheetData>
  <dataValidations count="9">
    <dataValidation allowBlank="1" showInputMessage="1" showErrorMessage="1" prompt="Crea un presupuesto familiar mensual en este libro. La tabla de flujo de caja y el resumen de presupuesto del gráfico de columnas agrupadas se actualizan automáticamente a partir de las hojas de cálculo Ingresos mensuales y Gastos mensuales." sqref="A1"/>
    <dataValidation allowBlank="1" showInputMessage="1" showErrorMessage="1" prompt="Escribe el mes en esta celda." sqref="B1"/>
    <dataValidation allowBlank="1" showInputMessage="1" showErrorMessage="1" prompt="Escribe el año en esta celda." sqref="B2"/>
    <dataValidation allowBlank="1" showInputMessage="1" showErrorMessage="1" prompt="El título de esta hoja de cálculo ocupa esta celda. Escribe los ingresos mensuales en la hoja de cálculo Ingresos mensuales y los gastos mensuales en la hoja de cálculo Gastos mensuales." sqref="B3"/>
    <dataValidation allowBlank="1" showInputMessage="1" showErrorMessage="1" prompt="El gráfico de columnas agrupadas ilustra valores estimados y reales para los ingresos totales, los gastos totales y el total de efectivo." sqref="B4"/>
    <dataValidation allowBlank="1" showInputMessage="1" showErrorMessage="1" prompt="Los ingresos totales y gastos totales se actualizan automáticamente en la columna con este encabezado." sqref="B5"/>
    <dataValidation allowBlank="1" showInputMessage="1" showErrorMessage="1" prompt="La cantidad estimada se calcula automáticamente en la columna con este encabezado." sqref="C5"/>
    <dataValidation allowBlank="1" showInputMessage="1" showErrorMessage="1" prompt="La cantidad real se calcula automáticamente en la columna con este encabezado." sqref="D5"/>
    <dataValidation allowBlank="1" showInputMessage="1" showErrorMessage="1" prompt="La desviación se calcula automáticamente en la columna con este encabezado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7" t="s">
        <v>10</v>
      </c>
      <c r="C1" s="15" t="s">
        <v>7</v>
      </c>
      <c r="D1" s="14" t="s">
        <v>8</v>
      </c>
      <c r="E1" s="16" t="s">
        <v>9</v>
      </c>
    </row>
    <row r="2" spans="2:5" ht="30" customHeight="1" x14ac:dyDescent="0.2">
      <c r="B2" s="17" t="s">
        <v>11</v>
      </c>
      <c r="C2" s="11">
        <v>4000</v>
      </c>
      <c r="D2" s="11">
        <v>4000</v>
      </c>
      <c r="E2" s="11">
        <f>Ingresos[[#This Row],[Real]]-Ingresos[[#This Row],[Estimado]]</f>
        <v>0</v>
      </c>
    </row>
    <row r="3" spans="2:5" ht="30" customHeight="1" x14ac:dyDescent="0.2">
      <c r="B3" s="17" t="s">
        <v>12</v>
      </c>
      <c r="C3" s="11">
        <v>1400</v>
      </c>
      <c r="D3" s="11">
        <v>1500</v>
      </c>
      <c r="E3" s="11">
        <f>Ingresos[[#This Row],[Real]]-Ingresos[[#This Row],[Estimado]]</f>
        <v>100</v>
      </c>
    </row>
    <row r="4" spans="2:5" ht="30" customHeight="1" x14ac:dyDescent="0.2">
      <c r="B4" s="17" t="s">
        <v>13</v>
      </c>
      <c r="C4" s="11">
        <v>300</v>
      </c>
      <c r="D4" s="11">
        <v>0</v>
      </c>
      <c r="E4" s="11">
        <f>Ingresos[[#This Row],[Real]]-Ingresos[[#This Row],[Estimado]]</f>
        <v>-300</v>
      </c>
    </row>
    <row r="5" spans="2:5" ht="30" customHeight="1" x14ac:dyDescent="0.2">
      <c r="B5" t="s">
        <v>4</v>
      </c>
      <c r="C5" s="23">
        <f>SUBTOTAL(109,Ingresos[Estimado])</f>
        <v>5700</v>
      </c>
      <c r="D5" s="24">
        <f>SUBTOTAL(109,Ingresos[Real])</f>
        <v>5500</v>
      </c>
      <c r="E5" s="13">
        <f>SUBTOTAL(109,Ingresos[Desviación])</f>
        <v>-200</v>
      </c>
    </row>
  </sheetData>
  <dataValidations count="5">
    <dataValidation allowBlank="1" showInputMessage="1" showErrorMessage="1" prompt="Escribe los ingresos mensuales en esta hoja de cálculo." sqref="A1"/>
    <dataValidation allowBlank="1" showInputMessage="1" showErrorMessage="1" prompt="La desviación se calcula automáticamente en la columna con este encabezado." sqref="E1"/>
    <dataValidation allowBlank="1" showInputMessage="1" showErrorMessage="1" prompt="Escribe los ingresos mensuales en la columna con este encabezado. Usa filtros de encabezado para buscar entradas concretas." sqref="B1"/>
    <dataValidation allowBlank="1" showInputMessage="1" showErrorMessage="1" prompt="Escribe los ingresos estimados en la columna con este encabezado." sqref="C1"/>
    <dataValidation allowBlank="1" showInputMessage="1" showErrorMessage="1" prompt="Escribe los ingresos reales en la columna con este encabezado." sqref="D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5" t="s">
        <v>7</v>
      </c>
      <c r="D1" s="12" t="s">
        <v>8</v>
      </c>
      <c r="E1" s="16" t="s">
        <v>9</v>
      </c>
    </row>
    <row r="2" spans="2:5" ht="30" customHeight="1" x14ac:dyDescent="0.2">
      <c r="B2" s="8" t="s">
        <v>15</v>
      </c>
      <c r="C2" s="27">
        <v>1500</v>
      </c>
      <c r="D2" s="13">
        <v>1500</v>
      </c>
      <c r="E2" s="11">
        <f>Gastos[[#This Row],[Estimado]]-Gastos[[#This Row],[Real]]</f>
        <v>0</v>
      </c>
    </row>
    <row r="3" spans="2:5" ht="30" customHeight="1" x14ac:dyDescent="0.2">
      <c r="B3" s="8" t="s">
        <v>16</v>
      </c>
      <c r="C3" s="27">
        <v>250</v>
      </c>
      <c r="D3" s="13">
        <v>280</v>
      </c>
      <c r="E3" s="11">
        <f>Gastos[[#This Row],[Estimado]]-Gastos[[#This Row],[Real]]</f>
        <v>-30</v>
      </c>
    </row>
    <row r="4" spans="2:5" ht="30" customHeight="1" x14ac:dyDescent="0.2">
      <c r="B4" s="8" t="s">
        <v>17</v>
      </c>
      <c r="C4" s="27">
        <v>38</v>
      </c>
      <c r="D4" s="13">
        <v>38</v>
      </c>
      <c r="E4" s="11">
        <f>Gastos[[#This Row],[Estimado]]-Gastos[[#This Row],[Real]]</f>
        <v>0</v>
      </c>
    </row>
    <row r="5" spans="2:5" ht="30" customHeight="1" x14ac:dyDescent="0.2">
      <c r="B5" s="8" t="s">
        <v>18</v>
      </c>
      <c r="C5" s="27">
        <v>65</v>
      </c>
      <c r="D5" s="13">
        <v>78</v>
      </c>
      <c r="E5" s="11">
        <f>Gastos[[#This Row],[Estimado]]-Gastos[[#This Row],[Real]]</f>
        <v>-13</v>
      </c>
    </row>
    <row r="6" spans="2:5" ht="30" customHeight="1" x14ac:dyDescent="0.2">
      <c r="B6" s="8" t="s">
        <v>19</v>
      </c>
      <c r="C6" s="27">
        <v>25</v>
      </c>
      <c r="D6" s="13">
        <v>21</v>
      </c>
      <c r="E6" s="11">
        <f>Gastos[[#This Row],[Estimado]]-Gastos[[#This Row],[Real]]</f>
        <v>4</v>
      </c>
    </row>
    <row r="7" spans="2:5" ht="30" customHeight="1" x14ac:dyDescent="0.2">
      <c r="B7" s="8" t="s">
        <v>20</v>
      </c>
      <c r="C7" s="27">
        <v>75</v>
      </c>
      <c r="D7" s="13">
        <v>83</v>
      </c>
      <c r="E7" s="11">
        <f>Gastos[[#This Row],[Estimado]]-Gastos[[#This Row],[Real]]</f>
        <v>-8</v>
      </c>
    </row>
    <row r="8" spans="2:5" ht="30" customHeight="1" x14ac:dyDescent="0.2">
      <c r="B8" s="8" t="s">
        <v>21</v>
      </c>
      <c r="C8" s="27">
        <v>60</v>
      </c>
      <c r="D8" s="13">
        <v>60</v>
      </c>
      <c r="E8" s="11">
        <f>Gastos[[#This Row],[Estimado]]-Gastos[[#This Row],[Real]]</f>
        <v>0</v>
      </c>
    </row>
    <row r="9" spans="2:5" ht="30" customHeight="1" x14ac:dyDescent="0.2">
      <c r="B9" s="8" t="s">
        <v>22</v>
      </c>
      <c r="C9" s="27">
        <v>0</v>
      </c>
      <c r="D9" s="13">
        <v>60</v>
      </c>
      <c r="E9" s="11">
        <f>Gastos[[#This Row],[Estimado]]-Gastos[[#This Row],[Real]]</f>
        <v>-60</v>
      </c>
    </row>
    <row r="10" spans="2:5" ht="30" customHeight="1" x14ac:dyDescent="0.2">
      <c r="B10" s="8" t="s">
        <v>23</v>
      </c>
      <c r="C10" s="27">
        <v>180</v>
      </c>
      <c r="D10" s="13">
        <v>150</v>
      </c>
      <c r="E10" s="11">
        <f>Gastos[[#This Row],[Estimado]]-Gastos[[#This Row],[Real]]</f>
        <v>30</v>
      </c>
    </row>
    <row r="11" spans="2:5" ht="30" customHeight="1" x14ac:dyDescent="0.2">
      <c r="B11" s="8" t="s">
        <v>24</v>
      </c>
      <c r="C11" s="27">
        <v>250</v>
      </c>
      <c r="D11" s="13">
        <v>250</v>
      </c>
      <c r="E11" s="11">
        <f>Gastos[[#This Row],[Estimado]]-Gastos[[#This Row],[Real]]</f>
        <v>0</v>
      </c>
    </row>
    <row r="12" spans="2:5" ht="30" customHeight="1" x14ac:dyDescent="0.2">
      <c r="B12" s="8" t="s">
        <v>25</v>
      </c>
      <c r="C12" s="27">
        <v>75</v>
      </c>
      <c r="D12" s="13">
        <v>80</v>
      </c>
      <c r="E12" s="11">
        <f>Gastos[[#This Row],[Estimado]]-Gastos[[#This Row],[Real]]</f>
        <v>-5</v>
      </c>
    </row>
    <row r="13" spans="2:5" ht="30" customHeight="1" x14ac:dyDescent="0.2">
      <c r="B13" s="8" t="s">
        <v>26</v>
      </c>
      <c r="C13" s="27">
        <v>280</v>
      </c>
      <c r="D13" s="13">
        <v>260</v>
      </c>
      <c r="E13" s="11">
        <f>Gastos[[#This Row],[Estimado]]-Gastos[[#This Row],[Real]]</f>
        <v>20</v>
      </c>
    </row>
    <row r="14" spans="2:5" ht="30" customHeight="1" x14ac:dyDescent="0.2">
      <c r="B14" s="8" t="s">
        <v>27</v>
      </c>
      <c r="C14" s="27">
        <v>75</v>
      </c>
      <c r="D14" s="13">
        <v>65</v>
      </c>
      <c r="E14" s="11">
        <f>Gastos[[#This Row],[Estimado]]-Gastos[[#This Row],[Real]]</f>
        <v>10</v>
      </c>
    </row>
    <row r="15" spans="2:5" ht="30" customHeight="1" x14ac:dyDescent="0.2">
      <c r="B15" s="8" t="s">
        <v>28</v>
      </c>
      <c r="C15" s="27">
        <v>255</v>
      </c>
      <c r="D15" s="13">
        <v>255</v>
      </c>
      <c r="E15" s="11">
        <f>Gastos[[#This Row],[Estimado]]-Gastos[[#This Row],[Real]]</f>
        <v>0</v>
      </c>
    </row>
    <row r="16" spans="2:5" ht="30" customHeight="1" x14ac:dyDescent="0.2">
      <c r="B16" s="8" t="s">
        <v>29</v>
      </c>
      <c r="C16" s="27">
        <v>100</v>
      </c>
      <c r="D16" s="13">
        <v>100</v>
      </c>
      <c r="E16" s="11">
        <f>Gastos[[#This Row],[Estimado]]-Gastos[[#This Row],[Real]]</f>
        <v>0</v>
      </c>
    </row>
    <row r="17" spans="2:5" ht="30" customHeight="1" x14ac:dyDescent="0.2">
      <c r="B17" s="8" t="s">
        <v>30</v>
      </c>
      <c r="C17" s="27">
        <v>0</v>
      </c>
      <c r="D17" s="13">
        <v>0</v>
      </c>
      <c r="E17" s="11">
        <f>Gastos[[#This Row],[Estimado]]-Gastos[[#This Row],[Real]]</f>
        <v>0</v>
      </c>
    </row>
    <row r="18" spans="2:5" ht="30" customHeight="1" x14ac:dyDescent="0.2">
      <c r="B18" s="8" t="s">
        <v>31</v>
      </c>
      <c r="C18" s="27">
        <v>0</v>
      </c>
      <c r="D18" s="13">
        <v>0</v>
      </c>
      <c r="E18" s="11">
        <f>Gastos[[#This Row],[Estimado]]-Gastos[[#This Row],[Real]]</f>
        <v>0</v>
      </c>
    </row>
    <row r="19" spans="2:5" ht="30" customHeight="1" x14ac:dyDescent="0.2">
      <c r="B19" s="8" t="s">
        <v>32</v>
      </c>
      <c r="C19" s="27">
        <v>150</v>
      </c>
      <c r="D19" s="13">
        <v>150</v>
      </c>
      <c r="E19" s="11">
        <f>Gastos[[#This Row],[Estimado]]-Gastos[[#This Row],[Real]]</f>
        <v>0</v>
      </c>
    </row>
    <row r="20" spans="2:5" ht="30" customHeight="1" x14ac:dyDescent="0.2">
      <c r="B20" s="8" t="s">
        <v>33</v>
      </c>
      <c r="C20" s="27">
        <v>225</v>
      </c>
      <c r="D20" s="13">
        <v>225</v>
      </c>
      <c r="E20" s="11">
        <f>Gastos[[#This Row],[Estimado]]-Gastos[[#This Row],[Real]]</f>
        <v>0</v>
      </c>
    </row>
    <row r="21" spans="2:5" ht="30" customHeight="1" x14ac:dyDescent="0.2">
      <c r="B21" s="8" t="s">
        <v>34</v>
      </c>
      <c r="C21" s="27">
        <v>0</v>
      </c>
      <c r="D21" s="13">
        <v>0</v>
      </c>
      <c r="E21" s="11">
        <f>Gastos[[#This Row],[Estimado]]-Gastos[[#This Row],[Real]]</f>
        <v>0</v>
      </c>
    </row>
    <row r="22" spans="2:5" ht="30" customHeight="1" x14ac:dyDescent="0.2">
      <c r="B22" t="s">
        <v>5</v>
      </c>
      <c r="C22" s="22">
        <f>SUBTOTAL(109,Gastos[Estimado])</f>
        <v>3603</v>
      </c>
      <c r="D22" s="21">
        <f>SUBTOTAL(109,Gastos[Real])</f>
        <v>3655</v>
      </c>
      <c r="E22" s="20">
        <f>SUBTOTAL(109,Gastos[Desviación])</f>
        <v>-52</v>
      </c>
    </row>
  </sheetData>
  <dataValidations count="5">
    <dataValidation allowBlank="1" showInputMessage="1" showErrorMessage="1" prompt="Escribe los gastos mensuales en la columna con este encabezado. Usa filtros de encabezado para buscar entradas concretas." sqref="B1"/>
    <dataValidation allowBlank="1" showInputMessage="1" showErrorMessage="1" prompt="Escribe los gastos estimados en la columna con este encabezado." sqref="C1"/>
    <dataValidation allowBlank="1" showInputMessage="1" showErrorMessage="1" prompt="Escribe los gastos reales en la columna con este encabezado." sqref="D1"/>
    <dataValidation allowBlank="1" showInputMessage="1" showErrorMessage="1" prompt="La desviación se calcula automáticamente en la columna con este encabezado." sqref="E1"/>
    <dataValidation allowBlank="1" showInputMessage="1" showErrorMessage="1" prompt="Escribe los gastos mensuales en esta hoja de cálculo." sqref="A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Flujo de caja</vt:lpstr>
      <vt:lpstr>Ingresos mensuales</vt:lpstr>
      <vt:lpstr>Gastos mensuales</vt:lpstr>
      <vt:lpstr>Título1</vt:lpstr>
      <vt:lpstr>Título2</vt:lpstr>
      <vt:lpstr>Título3</vt:lpstr>
      <vt:lpstr>'Flujo de caja'!Títulos_a_imprimir</vt:lpstr>
      <vt:lpstr>'Gastos mensuales'!Títulos_a_imprimir</vt:lpstr>
      <vt:lpstr>'Ingresos mensuales'!Títulos_a_imprimir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Brunner</dc:creator>
  <cp:lastModifiedBy>admin</cp:lastModifiedBy>
  <dcterms:created xsi:type="dcterms:W3CDTF">2017-02-16T06:35:50Z</dcterms:created>
  <dcterms:modified xsi:type="dcterms:W3CDTF">2017-06-20T09:32:26Z</dcterms:modified>
</cp:coreProperties>
</file>