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s-MX\"/>
    </mc:Choice>
  </mc:AlternateContent>
  <xr:revisionPtr revIDLastSave="39" documentId="13_ncr:1_{F19B66B2-3E8B-4EDF-87FE-4E0EEA1B3057}" xr6:coauthVersionLast="43" xr6:coauthVersionMax="43" xr10:uidLastSave="{724D4E49-2DD2-411A-976A-C3C4B0FF3391}"/>
  <bookViews>
    <workbookView xWindow="-120" yWindow="-120" windowWidth="28800" windowHeight="16110" xr2:uid="{00000000-000D-0000-FFFF-FFFF00000000}"/>
  </bookViews>
  <sheets>
    <sheet name="Informe de gastos" sheetId="1" r:id="rId1"/>
  </sheets>
  <definedNames>
    <definedName name="BeginDate">'Informe de gastos'!$D$4</definedName>
    <definedName name="FechaFinal">'Informe de gastos'!$D$5</definedName>
    <definedName name="TasaDeKilometraje">'Informe de gastos'!$H$3</definedName>
    <definedName name="_xlnm.Print_Titles" localSheetId="0">'Informe de gastos'!$8:$8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<sst xmlns="http://schemas.openxmlformats.org/spreadsheetml/2006/main" count="236" uniqueCount="40">
  <si>
    <t>Informe de gastos</t>
  </si>
  <si>
    <t>Nombre:</t>
  </si>
  <si>
    <t>Departamento:</t>
  </si>
  <si>
    <t>Puesto:</t>
  </si>
  <si>
    <t>Administrador:</t>
  </si>
  <si>
    <t>Fecha</t>
  </si>
  <si>
    <t>Nombre</t>
  </si>
  <si>
    <t>Ventas</t>
  </si>
  <si>
    <t>Director ejecutivo</t>
  </si>
  <si>
    <t>Cuenta</t>
  </si>
  <si>
    <t>Ventas y marketing</t>
  </si>
  <si>
    <t>Nombre de la compañía</t>
  </si>
  <si>
    <t>Dirección</t>
  </si>
  <si>
    <t>Finalidad:</t>
  </si>
  <si>
    <t>Fecha inicial:</t>
  </si>
  <si>
    <t>Fecha final:</t>
  </si>
  <si>
    <t>Aprobado por:</t>
  </si>
  <si>
    <t>Descripción</t>
  </si>
  <si>
    <t>Transporte hasta el aeropuerto/vuelo</t>
  </si>
  <si>
    <t>Hotel (2 noches)</t>
  </si>
  <si>
    <t>Gastos de la convención</t>
  </si>
  <si>
    <t>Comidas</t>
  </si>
  <si>
    <t>Comidas y taxi</t>
  </si>
  <si>
    <t>Transporte desde el aeropuerto</t>
  </si>
  <si>
    <t>Seminario anual de ventas</t>
  </si>
  <si>
    <t>Hotel</t>
  </si>
  <si>
    <t>Transporte</t>
  </si>
  <si>
    <t>Tasa de kilometraje:</t>
  </si>
  <si>
    <t>Tasa de comidas:</t>
  </si>
  <si>
    <t>Tasa de hotel:</t>
  </si>
  <si>
    <t>Inicio</t>
  </si>
  <si>
    <t>TOTAL DEL INFORME DE GASTOS</t>
  </si>
  <si>
    <t>Finalización</t>
  </si>
  <si>
    <t>Kilometraje</t>
  </si>
  <si>
    <t>HOTEL</t>
  </si>
  <si>
    <t>COMIDAS</t>
  </si>
  <si>
    <t>Otros</t>
  </si>
  <si>
    <t>TRANSPORTE/KILOMETRAJE</t>
  </si>
  <si>
    <t>OTROS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</si>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</sst>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_(* #,##0_);_(* \(#,##0\);_(* &quot;-&quot;_);_(@_)"/>
    <numFmt numFmtId="165" formatCode="_(* #,##0.00_);_(* \(#,##0.00\);_(* &quot;-&quot;??_);_(@_)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  <numFmt numFmtId="169" formatCode="&quot;$&quot;#,##0.00"/>
    <numFmt numFmtId="170" formatCode="&quot;$&quot;#,##0.00&quot;/kilómetro&quot;"/>
    <numFmt numFmtId="171" formatCode="&quot;$&quot;#,##0.00&quot;/día&quot;"/>
    <numFmt numFmtId="172" formatCode="&quot;$&quot;#,##0.00&quot;/noche&quot;"/>
    <numFmt numFmtId="173" formatCode="#,##0.0_)&quot;km&quot;;\(#,##0.0\)&quot;km&quot;"/>
  </numFmts>
  <fonts count="22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5" fillId="4" borderId="1" applyNumberFormat="0" applyAlignment="0" applyProtection="0"/>
    <xf numFmtId="0" fontId="10" fillId="0" borderId="0" applyNumberFormat="0" applyFill="0" applyBorder="0" applyAlignment="0" applyProtection="0"/>
    <xf numFmtId="0" fontId="6" fillId="4" borderId="1" applyNumberFormat="0" applyProtection="0">
      <alignment horizontal="left" vertical="center" indent="1"/>
    </xf>
    <xf numFmtId="0" fontId="7" fillId="4" borderId="0" applyBorder="0" applyProtection="0">
      <alignment horizontal="right" vertical="center" indent="1"/>
    </xf>
    <xf numFmtId="0" fontId="4" fillId="4" borderId="0" applyNumberFormat="0" applyBorder="0" applyProtection="0"/>
    <xf numFmtId="169" fontId="6" fillId="0" borderId="4" applyFill="0" applyProtection="0">
      <alignment horizontal="right" vertical="center" indent="1"/>
    </xf>
    <xf numFmtId="0" fontId="11" fillId="0" borderId="0" applyNumberFormat="0" applyFill="0" applyBorder="0" applyAlignment="0" applyProtection="0">
      <alignment vertical="center"/>
    </xf>
    <xf numFmtId="0" fontId="8" fillId="4" borderId="0" applyNumberFormat="0">
      <alignment horizontal="right" vertical="center" indent="1"/>
    </xf>
    <xf numFmtId="0" fontId="8" fillId="4" borderId="0" applyNumberFormat="0">
      <alignment horizontal="left" vertical="center" indent="1"/>
    </xf>
    <xf numFmtId="0" fontId="1" fillId="0" borderId="0" applyNumberFormat="0" applyFill="0" applyBorder="0">
      <alignment horizontal="left" vertical="center" wrapText="1" indent="1"/>
    </xf>
    <xf numFmtId="169" fontId="2" fillId="0" borderId="0" applyFill="0" applyBorder="0">
      <alignment horizontal="right" vertical="center" indent="1"/>
    </xf>
    <xf numFmtId="14" fontId="9" fillId="0" borderId="0" applyFill="0" applyBorder="0">
      <alignment horizontal="left" vertical="center" indent="1"/>
    </xf>
    <xf numFmtId="173" fontId="2" fillId="0" borderId="0">
      <alignment horizontal="right" vertical="center" indent="1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7" applyNumberFormat="0" applyAlignment="0" applyProtection="0"/>
    <xf numFmtId="0" fontId="16" fillId="11" borderId="8" applyNumberFormat="0" applyAlignment="0" applyProtection="0"/>
    <xf numFmtId="0" fontId="17" fillId="11" borderId="7" applyNumberFormat="0" applyAlignment="0" applyProtection="0"/>
    <xf numFmtId="0" fontId="18" fillId="0" borderId="9" applyNumberFormat="0" applyFill="0" applyAlignment="0" applyProtection="0"/>
    <xf numFmtId="0" fontId="4" fillId="12" borderId="10" applyNumberFormat="0" applyAlignment="0" applyProtection="0"/>
    <xf numFmtId="0" fontId="19" fillId="0" borderId="0" applyNumberFormat="0" applyFill="0" applyBorder="0" applyAlignment="0" applyProtection="0"/>
    <xf numFmtId="0" fontId="9" fillId="13" borderId="1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</cellStyleXfs>
  <cellXfs count="32">
    <xf numFmtId="0" fontId="0" fillId="0" borderId="0" xfId="0">
      <alignment vertical="center"/>
    </xf>
    <xf numFmtId="169" fontId="6" fillId="5" borderId="4" xfId="6" applyFill="1">
      <alignment horizontal="right" vertical="center" indent="1"/>
    </xf>
    <xf numFmtId="169" fontId="6" fillId="6" borderId="4" xfId="6" applyFill="1">
      <alignment horizontal="right" vertical="center" indent="1"/>
    </xf>
    <xf numFmtId="169" fontId="6" fillId="3" borderId="4" xfId="6" applyFill="1">
      <alignment horizontal="right" vertical="center" indent="1"/>
    </xf>
    <xf numFmtId="169" fontId="6" fillId="4" borderId="4" xfId="6" applyFill="1">
      <alignment horizontal="right" vertical="center" indent="1"/>
    </xf>
    <xf numFmtId="169" fontId="6" fillId="2" borderId="4" xfId="6" applyFill="1">
      <alignment horizontal="right" vertical="center" indent="1"/>
    </xf>
    <xf numFmtId="0" fontId="0" fillId="4" borderId="0" xfId="0" applyFill="1">
      <alignment vertical="center"/>
    </xf>
    <xf numFmtId="0" fontId="8" fillId="4" borderId="0" xfId="8">
      <alignment horizontal="right" vertical="center" indent="1"/>
    </xf>
    <xf numFmtId="0" fontId="8" fillId="4" borderId="0" xfId="9">
      <alignment horizontal="left" vertical="center" indent="1"/>
    </xf>
    <xf numFmtId="0" fontId="4" fillId="4" borderId="0" xfId="5" applyNumberFormat="1"/>
    <xf numFmtId="0" fontId="4" fillId="4" borderId="2" xfId="5" applyNumberFormat="1" applyBorder="1"/>
    <xf numFmtId="0" fontId="4" fillId="4" borderId="3" xfId="5" applyNumberFormat="1" applyBorder="1"/>
    <xf numFmtId="0" fontId="0" fillId="4" borderId="5" xfId="0" applyFill="1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right" vertical="center" indent="1"/>
    </xf>
    <xf numFmtId="169" fontId="2" fillId="0" borderId="0" xfId="11">
      <alignment horizontal="right" vertical="center" indent="1"/>
    </xf>
    <xf numFmtId="0" fontId="1" fillId="0" borderId="0" xfId="10">
      <alignment horizontal="left" vertical="center" wrapText="1" indent="1"/>
    </xf>
    <xf numFmtId="173" fontId="2" fillId="0" borderId="0" xfId="13">
      <alignment horizontal="right" vertical="center" indent="1"/>
    </xf>
    <xf numFmtId="14" fontId="0" fillId="4" borderId="0" xfId="12" applyFont="1" applyFill="1">
      <alignment horizontal="left" vertical="center" indent="1"/>
    </xf>
    <xf numFmtId="0" fontId="8" fillId="4" borderId="0" xfId="9">
      <alignment horizontal="left" vertical="center" indent="1"/>
    </xf>
    <xf numFmtId="170" fontId="8" fillId="4" borderId="0" xfId="9" applyNumberFormat="1">
      <alignment horizontal="left" vertical="center" indent="1"/>
    </xf>
    <xf numFmtId="171" fontId="8" fillId="4" borderId="0" xfId="9" applyNumberFormat="1">
      <alignment horizontal="left" vertical="center" indent="1"/>
    </xf>
    <xf numFmtId="171" fontId="8" fillId="4" borderId="5" xfId="9" applyNumberFormat="1" applyBorder="1">
      <alignment horizontal="left" vertical="center" indent="1"/>
    </xf>
    <xf numFmtId="172" fontId="8" fillId="4" borderId="0" xfId="9" applyNumberFormat="1">
      <alignment horizontal="left" vertical="center" indent="1"/>
    </xf>
    <xf numFmtId="0" fontId="5" fillId="4" borderId="1" xfId="1" applyAlignment="1">
      <alignment horizontal="left" vertical="center" indent="1"/>
    </xf>
    <xf numFmtId="0" fontId="7" fillId="4" borderId="0" xfId="4" applyNumberFormat="1" applyAlignment="1">
      <alignment horizontal="right" vertical="center"/>
    </xf>
    <xf numFmtId="0" fontId="7" fillId="4" borderId="5" xfId="4" applyNumberFormat="1" applyBorder="1" applyAlignment="1">
      <alignment horizontal="right" vertical="center"/>
    </xf>
    <xf numFmtId="0" fontId="6" fillId="4" borderId="1" xfId="3" applyAlignment="1">
      <alignment horizontal="left" vertical="top"/>
    </xf>
    <xf numFmtId="0" fontId="8" fillId="4" borderId="6" xfId="9" applyBorder="1">
      <alignment horizontal="left" vertical="center" indent="1"/>
    </xf>
    <xf numFmtId="0" fontId="6" fillId="4" borderId="0" xfId="3" applyBorder="1" applyAlignment="1">
      <alignment horizontal="left" vertical="center"/>
    </xf>
    <xf numFmtId="14" fontId="9" fillId="0" borderId="0" xfId="12">
      <alignment horizontal="left" vertical="center" indent="1"/>
    </xf>
  </cellXfs>
  <cellStyles count="55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o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Encabezado 1" xfId="3" builtinId="16" customBuiltin="1"/>
    <cellStyle name="Encabezado 4" xfId="6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2" builtinId="20" customBuiltin="1"/>
    <cellStyle name="ExpenseDetail" xfId="9" xr:uid="{00000000-0005-0000-0000-000005000000}"/>
    <cellStyle name="ExpenseHeaderDetails" xfId="8" xr:uid="{00000000-0005-0000-0000-000006000000}"/>
    <cellStyle name="Fecha" xfId="12" xr:uid="{00000000-0005-0000-0000-000004000000}"/>
    <cellStyle name="Hipervínculo" xfId="2" builtinId="8" customBuiltin="1"/>
    <cellStyle name="Hipervínculo visitado" xfId="7" builtinId="9" customBuiltin="1"/>
    <cellStyle name="Incorrecto" xfId="20" builtinId="27" customBuiltin="1"/>
    <cellStyle name="Millares" xfId="14" builtinId="3" customBuiltin="1"/>
    <cellStyle name="Millares [0]" xfId="15" builtinId="6" customBuiltin="1"/>
    <cellStyle name="Moneda" xfId="16" builtinId="4" customBuiltin="1"/>
    <cellStyle name="Moneda [0]" xfId="17" builtinId="7" customBuiltin="1"/>
    <cellStyle name="Neutral" xfId="21" builtinId="28" customBuiltin="1"/>
    <cellStyle name="Normal" xfId="0" builtinId="0" customBuiltin="1"/>
    <cellStyle name="Notas" xfId="28" builtinId="10" customBuiltin="1"/>
    <cellStyle name="Porcentaje" xfId="18" builtinId="5" customBuiltin="1"/>
    <cellStyle name="Salida" xfId="23" builtinId="21" customBuiltin="1"/>
    <cellStyle name="TableAmounts" xfId="11" xr:uid="{00000000-0005-0000-0000-00000F000000}"/>
    <cellStyle name="TableDetailsLeftAligned" xfId="10" xr:uid="{00000000-0005-0000-0000-000010000000}"/>
    <cellStyle name="TableMileage" xfId="13" xr:uid="{00000000-0005-0000-0000-000011000000}"/>
    <cellStyle name="Texto de advertencia" xfId="27" builtinId="11" customBuiltin="1"/>
    <cellStyle name="Texto explicativo" xfId="29" builtinId="53" customBuiltin="1"/>
    <cellStyle name="Título" xfId="1" builtinId="15" customBuiltin="1"/>
    <cellStyle name="Título 2" xfId="4" builtinId="17" customBuiltin="1"/>
    <cellStyle name="Título 3" xfId="5" builtinId="18" customBuiltin="1"/>
    <cellStyle name="Total" xfId="30" builtinId="25" customBuiltin="1"/>
  </cellStyles>
  <dxfs count="23">
    <dxf>
      <font>
        <strike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9" formatCode="&quot;$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9" formatCode="&quot;$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numFmt numFmtId="169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9" formatCode="&quot;$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9" formatCode="&quot;$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9" formatCode="&quot;$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Informe de gastos" pivot="0" count="4" xr9:uid="{00000000-0011-0000-FFFF-FFFF00000000}">
      <tableStyleElement type="wholeTable" dxfId="22"/>
      <tableStyleElement type="headerRow" dxfId="21"/>
      <tableStyleElement type="totalRow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Expenses" displayName="tblExpenses" ref="A8:K15" headerRowDxfId="13" dataDxfId="12" totalsRowDxfId="11">
  <tableColumns count="11">
    <tableColumn id="1" xr3:uid="{00000000-0010-0000-0000-000001000000}" name="Fecha" totalsRowLabel="Totals" dataDxfId="0" dataCellStyle="Fecha"/>
    <tableColumn id="2" xr3:uid="{00000000-0010-0000-0000-000002000000}" name="Cuenta" totalsRowDxfId="10" dataCellStyle="TableDetailsLeftAligned"/>
    <tableColumn id="3" xr3:uid="{00000000-0010-0000-0000-000003000000}" name="Descripción" totalsRowDxfId="9" dataCellStyle="TableDetailsLeftAligned"/>
    <tableColumn id="4" xr3:uid="{00000000-0010-0000-0000-000004000000}" name="Hotel" totalsRowFunction="sum" totalsRowDxfId="8" dataCellStyle="TableAmounts"/>
    <tableColumn id="8" xr3:uid="{00000000-0010-0000-0000-000008000000}" name="Comidas" totalsRowFunction="sum" totalsRowDxfId="7" dataCellStyle="TableAmounts"/>
    <tableColumn id="5" xr3:uid="{00000000-0010-0000-0000-000005000000}" name="Transporte" totalsRowFunction="sum" totalsRowDxfId="6" dataCellStyle="TableAmounts"/>
    <tableColumn id="6" xr3:uid="{00000000-0010-0000-0000-000006000000}" name="Inicio" totalsRowDxfId="5" dataCellStyle="TableMileage"/>
    <tableColumn id="7" xr3:uid="{00000000-0010-0000-0000-000007000000}" name="Finalización" totalsRowDxfId="4" dataCellStyle="TableMileage"/>
    <tableColumn id="12" xr3:uid="{00000000-0010-0000-0000-00000C000000}" name="Kilometraje" totalsRowFunction="sum" totalsRowDxfId="3" dataCellStyle="TableAmounts">
      <calculatedColumnFormula>IF(COUNTA(tblExpenses[[#This Row],[Inicio]:[Finalización]])=2,(tblExpenses[[#This Row],[Finalización]]-tblExpenses[[#This Row],[Inicio]])*TasaDeKilometraje,"")</calculatedColumnFormula>
    </tableColumn>
    <tableColumn id="9" xr3:uid="{00000000-0010-0000-0000-000009000000}" name="Otros" totalsRowFunction="sum" totalsRowDxfId="2" dataCellStyle="TableAmounts"/>
    <tableColumn id="11" xr3:uid="{00000000-0010-0000-0000-00000B000000}" name="Total" totalsRowFunction="sum" totalsRowDxfId="1" dataCellStyle="TableAmounts">
      <calculatedColumnFormula>IF(COUNTA(tblExpenses[[#This Row],[Fecha]:[Finalización]])=0,"",SUM(tblExpenses[[#This Row],[Hotel]:[Transporte]],tblExpenses[[#This Row],[Kilometraje]:[Otros]]))</calculatedColumnFormula>
    </tableColumn>
  </tableColumns>
  <tableStyleInfo name="Informe de gastos" showFirstColumn="0" showLastColumn="0" showRowStripes="1" showColumnStripes="0"/>
  <extLst>
    <ext xmlns:x14="http://schemas.microsoft.com/office/spreadsheetml/2009/9/main" uri="{504A1905-F514-4f6f-8877-14C23A59335A}">
      <x14:table altTextSummary="Escribe los gastos de hotel, comidas y de transporte, y el kilometraje inicial y final en esta tabla. El costo del kilometraje y los gastos totales se calculan automáticamente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tabSelected="1" zoomScaleNormal="100" workbookViewId="0">
      <selection sqref="A1:B2"/>
    </sheetView>
  </sheetViews>
  <sheetFormatPr baseColWidth="10" defaultColWidth="9" defaultRowHeight="33.950000000000003" customHeight="1" x14ac:dyDescent="0.3"/>
  <cols>
    <col min="1" max="1" width="20.375" customWidth="1"/>
    <col min="2" max="2" width="24.5" customWidth="1"/>
    <col min="3" max="3" width="26.75" customWidth="1"/>
    <col min="4" max="4" width="11.875" customWidth="1"/>
    <col min="5" max="6" width="12.75" customWidth="1"/>
    <col min="7" max="7" width="19.125" bestFit="1" customWidth="1"/>
    <col min="8" max="8" width="15.5" customWidth="1"/>
    <col min="9" max="9" width="12.75" bestFit="1" customWidth="1"/>
    <col min="10" max="10" width="17.375" customWidth="1"/>
    <col min="11" max="11" width="27.125" bestFit="1" customWidth="1"/>
    <col min="12" max="12" width="0.25" customWidth="1"/>
  </cols>
  <sheetData>
    <row r="1" spans="1:12" ht="26.1" customHeight="1" thickBot="1" x14ac:dyDescent="0.35">
      <c r="A1" s="25" t="s">
        <v>0</v>
      </c>
      <c r="B1" s="25"/>
      <c r="C1" s="30" t="s">
        <v>11</v>
      </c>
      <c r="D1" s="30"/>
      <c r="E1" s="30"/>
      <c r="F1" s="30"/>
      <c r="G1" s="30"/>
      <c r="H1" s="30"/>
      <c r="I1" s="30"/>
      <c r="J1" s="30"/>
      <c r="K1" s="30"/>
      <c r="L1" s="6"/>
    </row>
    <row r="2" spans="1:12" ht="29.1" customHeight="1" thickTop="1" thickBot="1" x14ac:dyDescent="0.35">
      <c r="A2" s="25"/>
      <c r="B2" s="25"/>
      <c r="C2" s="28" t="s">
        <v>12</v>
      </c>
      <c r="D2" s="28"/>
      <c r="E2" s="28"/>
      <c r="F2" s="28"/>
      <c r="G2" s="28"/>
      <c r="H2" s="26" t="s">
        <v>31</v>
      </c>
      <c r="I2" s="26"/>
      <c r="J2" s="27"/>
      <c r="K2" s="4">
        <f>SUM(tblExpenses[Total])</f>
        <v>1290.7000000000007</v>
      </c>
      <c r="L2" s="6"/>
    </row>
    <row r="3" spans="1:12" ht="24" customHeight="1" thickTop="1" thickBot="1" x14ac:dyDescent="0.35">
      <c r="A3" s="7" t="s">
        <v>1</v>
      </c>
      <c r="B3" s="8" t="s">
        <v>6</v>
      </c>
      <c r="C3" s="7" t="s">
        <v>13</v>
      </c>
      <c r="D3" s="29" t="s">
        <v>24</v>
      </c>
      <c r="E3" s="29"/>
      <c r="F3" s="29"/>
      <c r="G3" s="7" t="s">
        <v>27</v>
      </c>
      <c r="H3" s="21">
        <v>0.5</v>
      </c>
      <c r="I3" s="21"/>
      <c r="J3" s="9" t="s">
        <v>34</v>
      </c>
      <c r="K3" s="10" t="s">
        <v>37</v>
      </c>
      <c r="L3" s="6"/>
    </row>
    <row r="4" spans="1:12" ht="24" customHeight="1" thickBot="1" x14ac:dyDescent="0.35">
      <c r="A4" s="7" t="s">
        <v>2</v>
      </c>
      <c r="B4" s="8" t="s">
        <v>7</v>
      </c>
      <c r="C4" s="7" t="s">
        <v>14</v>
      </c>
      <c r="D4" s="19" t="s">
        <v>5</v>
      </c>
      <c r="E4" s="19"/>
      <c r="F4" s="19"/>
      <c r="G4" s="7" t="s">
        <v>28</v>
      </c>
      <c r="H4" s="22">
        <v>30</v>
      </c>
      <c r="I4" s="23"/>
      <c r="J4" s="1">
        <f>SUM(tblExpenses[Hotel])</f>
        <v>445</v>
      </c>
      <c r="K4" s="5">
        <f>SUM(tblExpenses[Transporte],tblExpenses[Kilometraje])</f>
        <v>745.70000000000073</v>
      </c>
      <c r="L4" s="6"/>
    </row>
    <row r="5" spans="1:12" ht="24" customHeight="1" thickBot="1" x14ac:dyDescent="0.35">
      <c r="A5" s="7" t="s">
        <v>3</v>
      </c>
      <c r="B5" s="8" t="s">
        <v>8</v>
      </c>
      <c r="C5" s="7" t="s">
        <v>15</v>
      </c>
      <c r="D5" s="19" t="s">
        <v>5</v>
      </c>
      <c r="E5" s="19"/>
      <c r="F5" s="19"/>
      <c r="G5" s="7" t="s">
        <v>29</v>
      </c>
      <c r="H5" s="24">
        <v>200</v>
      </c>
      <c r="I5" s="24"/>
      <c r="J5" s="11" t="s">
        <v>35</v>
      </c>
      <c r="K5" s="11" t="s">
        <v>38</v>
      </c>
      <c r="L5" s="6"/>
    </row>
    <row r="6" spans="1:12" ht="24" customHeight="1" thickBot="1" x14ac:dyDescent="0.35">
      <c r="A6" s="7" t="s">
        <v>4</v>
      </c>
      <c r="B6" s="8" t="s">
        <v>6</v>
      </c>
      <c r="C6" s="7" t="s">
        <v>16</v>
      </c>
      <c r="D6" s="20" t="s">
        <v>6</v>
      </c>
      <c r="E6" s="20"/>
      <c r="F6" s="20"/>
      <c r="G6" s="7"/>
      <c r="H6" s="8"/>
      <c r="I6" s="12"/>
      <c r="J6" s="2">
        <f>SUM(tblExpenses[Comidas])</f>
        <v>75</v>
      </c>
      <c r="K6" s="3">
        <f>SUM(tblExpenses[Otros])</f>
        <v>25</v>
      </c>
      <c r="L6" s="6"/>
    </row>
    <row r="7" spans="1:12" ht="12.95" customHeight="1" x14ac:dyDescent="0.3">
      <c r="A7" s="7"/>
      <c r="B7" s="8"/>
      <c r="C7" s="7"/>
      <c r="D7" s="8"/>
      <c r="E7" s="8"/>
      <c r="F7" s="6"/>
      <c r="G7" s="7"/>
      <c r="H7" s="8"/>
      <c r="I7" s="6"/>
      <c r="J7" s="6"/>
      <c r="K7" s="6"/>
      <c r="L7" s="6"/>
    </row>
    <row r="8" spans="1:12" ht="24" customHeight="1" x14ac:dyDescent="0.3">
      <c r="A8" s="13" t="s">
        <v>5</v>
      </c>
      <c r="B8" s="14" t="s">
        <v>9</v>
      </c>
      <c r="C8" s="14" t="s">
        <v>17</v>
      </c>
      <c r="D8" s="15" t="s">
        <v>25</v>
      </c>
      <c r="E8" s="15" t="s">
        <v>21</v>
      </c>
      <c r="F8" s="15" t="s">
        <v>26</v>
      </c>
      <c r="G8" s="15" t="s">
        <v>30</v>
      </c>
      <c r="H8" s="15" t="s">
        <v>32</v>
      </c>
      <c r="I8" s="15" t="s">
        <v>33</v>
      </c>
      <c r="J8" s="15" t="s">
        <v>36</v>
      </c>
      <c r="K8" s="15" t="s">
        <v>39</v>
      </c>
    </row>
    <row r="9" spans="1:12" ht="33.950000000000003" customHeight="1" x14ac:dyDescent="0.3">
      <c r="A9" s="31" t="s">
        <v>5</v>
      </c>
      <c r="B9" s="17" t="s">
        <v>10</v>
      </c>
      <c r="C9" s="17" t="s">
        <v>18</v>
      </c>
      <c r="D9" s="16"/>
      <c r="E9" s="16"/>
      <c r="F9" s="16">
        <v>428</v>
      </c>
      <c r="G9" s="18">
        <v>11378.5</v>
      </c>
      <c r="H9" s="18">
        <v>11456.2</v>
      </c>
      <c r="I9" s="16">
        <f>IF(COUNTA(tblExpenses[[#This Row],[Inicio]:[Finalización]])=2,(tblExpenses[[#This Row],[Finalización]]-tblExpenses[[#This Row],[Inicio]])*TasaDeKilometraje,"")</f>
        <v>38.850000000000364</v>
      </c>
      <c r="J9" s="16"/>
      <c r="K9" s="16">
        <f>IF(COUNTA(tblExpenses[[#This Row],[Fecha]:[Finalización]])=0,"",SUM(tblExpenses[[#This Row],[Hotel]:[Transporte]],tblExpenses[[#This Row],[Kilometraje]:[Otros]]))</f>
        <v>466.85000000000036</v>
      </c>
    </row>
    <row r="10" spans="1:12" ht="33.950000000000003" customHeight="1" x14ac:dyDescent="0.3">
      <c r="A10" s="31" t="s">
        <v>5</v>
      </c>
      <c r="B10" s="17" t="s">
        <v>10</v>
      </c>
      <c r="C10" s="17" t="s">
        <v>19</v>
      </c>
      <c r="D10" s="16">
        <v>445</v>
      </c>
      <c r="E10" s="16"/>
      <c r="F10" s="16">
        <v>225</v>
      </c>
      <c r="G10" s="18"/>
      <c r="H10" s="18"/>
      <c r="I10" s="16" t="str">
        <f>IF(COUNTA(tblExpenses[[#This Row],[Inicio]:[Finalización]])=2,(tblExpenses[[#This Row],[Finalización]]-tblExpenses[[#This Row],[Inicio]])*TasaDeKilometraje,"")</f>
        <v/>
      </c>
      <c r="J10" s="16"/>
      <c r="K10" s="16">
        <f>IF(COUNTA(tblExpenses[[#This Row],[Fecha]:[Finalización]])=0,"",SUM(tblExpenses[[#This Row],[Hotel]:[Transporte]],tblExpenses[[#This Row],[Kilometraje]:[Otros]]))</f>
        <v>670</v>
      </c>
    </row>
    <row r="11" spans="1:12" ht="33.950000000000003" customHeight="1" x14ac:dyDescent="0.3">
      <c r="A11" s="31" t="s">
        <v>5</v>
      </c>
      <c r="B11" s="17" t="s">
        <v>10</v>
      </c>
      <c r="C11" s="17" t="s">
        <v>20</v>
      </c>
      <c r="D11" s="16"/>
      <c r="E11" s="16"/>
      <c r="F11" s="16"/>
      <c r="G11" s="18"/>
      <c r="H11" s="18"/>
      <c r="I11" s="16" t="str">
        <f>IF(COUNTA(tblExpenses[[#This Row],[Inicio]:[Finalización]])=2,(tblExpenses[[#This Row],[Finalización]]-tblExpenses[[#This Row],[Inicio]])*TasaDeKilometraje,"")</f>
        <v/>
      </c>
      <c r="J11" s="16">
        <v>25</v>
      </c>
      <c r="K11" s="16">
        <f>IF(COUNTA(tblExpenses[[#This Row],[Fecha]:[Finalización]])=0,"",SUM(tblExpenses[[#This Row],[Hotel]:[Transporte]],tblExpenses[[#This Row],[Kilometraje]:[Otros]]))</f>
        <v>25</v>
      </c>
    </row>
    <row r="12" spans="1:12" ht="33.950000000000003" customHeight="1" x14ac:dyDescent="0.3">
      <c r="A12" s="31" t="s">
        <v>5</v>
      </c>
      <c r="B12" s="17" t="s">
        <v>10</v>
      </c>
      <c r="C12" s="17" t="s">
        <v>21</v>
      </c>
      <c r="D12" s="16"/>
      <c r="E12" s="16">
        <v>30</v>
      </c>
      <c r="F12" s="16"/>
      <c r="G12" s="18"/>
      <c r="H12" s="18"/>
      <c r="I12" s="16" t="str">
        <f>IF(COUNTA(tblExpenses[[#This Row],[Inicio]:[Finalización]])=2,(tblExpenses[[#This Row],[Finalización]]-tblExpenses[[#This Row],[Inicio]])*TasaDeKilometraje,"")</f>
        <v/>
      </c>
      <c r="J12" s="16"/>
      <c r="K12" s="16">
        <f>IF(COUNTA(tblExpenses[[#This Row],[Fecha]:[Finalización]])=0,"",SUM(tblExpenses[[#This Row],[Hotel]:[Transporte]],tblExpenses[[#This Row],[Kilometraje]:[Otros]]))</f>
        <v>30</v>
      </c>
    </row>
    <row r="13" spans="1:12" ht="33.950000000000003" customHeight="1" x14ac:dyDescent="0.3">
      <c r="A13" s="31" t="s">
        <v>5</v>
      </c>
      <c r="B13" s="17" t="s">
        <v>10</v>
      </c>
      <c r="C13" s="17" t="s">
        <v>22</v>
      </c>
      <c r="D13" s="16"/>
      <c r="E13" s="16">
        <v>30</v>
      </c>
      <c r="F13" s="16">
        <v>15</v>
      </c>
      <c r="G13" s="18"/>
      <c r="H13" s="18"/>
      <c r="I13" s="16" t="str">
        <f>IF(COUNTA(tblExpenses[[#This Row],[Inicio]:[Finalización]])=2,(tblExpenses[[#This Row],[Finalización]]-tblExpenses[[#This Row],[Inicio]])*TasaDeKilometraje,"")</f>
        <v/>
      </c>
      <c r="J13" s="16"/>
      <c r="K13" s="16">
        <f>IF(COUNTA(tblExpenses[[#This Row],[Fecha]:[Finalización]])=0,"",SUM(tblExpenses[[#This Row],[Hotel]:[Transporte]],tblExpenses[[#This Row],[Kilometraje]:[Otros]]))</f>
        <v>45</v>
      </c>
    </row>
    <row r="14" spans="1:12" ht="33.950000000000003" customHeight="1" x14ac:dyDescent="0.3">
      <c r="A14" s="31" t="s">
        <v>5</v>
      </c>
      <c r="B14" s="17" t="s">
        <v>10</v>
      </c>
      <c r="C14" s="17" t="s">
        <v>21</v>
      </c>
      <c r="D14" s="16"/>
      <c r="E14" s="16">
        <v>15</v>
      </c>
      <c r="F14" s="16"/>
      <c r="G14" s="18"/>
      <c r="H14" s="18"/>
      <c r="I14" s="16" t="str">
        <f>IF(COUNTA(tblExpenses[[#This Row],[Inicio]:[Finalización]])=2,(tblExpenses[[#This Row],[Finalización]]-tblExpenses[[#This Row],[Inicio]])*TasaDeKilometraje,"")</f>
        <v/>
      </c>
      <c r="J14" s="16"/>
      <c r="K14" s="16">
        <f>IF(COUNTA(tblExpenses[[#This Row],[Fecha]:[Finalización]])=0,"",SUM(tblExpenses[[#This Row],[Hotel]:[Transporte]],tblExpenses[[#This Row],[Kilometraje]:[Otros]]))</f>
        <v>15</v>
      </c>
    </row>
    <row r="15" spans="1:12" ht="33.950000000000003" customHeight="1" x14ac:dyDescent="0.3">
      <c r="A15" s="31" t="s">
        <v>5</v>
      </c>
      <c r="B15" s="17" t="s">
        <v>10</v>
      </c>
      <c r="C15" s="17" t="s">
        <v>23</v>
      </c>
      <c r="D15" s="16"/>
      <c r="E15" s="16"/>
      <c r="F15" s="16"/>
      <c r="G15" s="18">
        <v>11456.2</v>
      </c>
      <c r="H15" s="18">
        <v>11533.900000000001</v>
      </c>
      <c r="I15" s="16">
        <f>IF(COUNTA(tblExpenses[[#This Row],[Inicio]:[Finalización]])=2,(tblExpenses[[#This Row],[Finalización]]-tblExpenses[[#This Row],[Inicio]])*TasaDeKilometraje,"")</f>
        <v>38.850000000000364</v>
      </c>
      <c r="J15" s="16"/>
      <c r="K15" s="16">
        <f>IF(COUNTA(tblExpenses[[#This Row],[Fecha]:[Finalización]])=0,"",SUM(tblExpenses[[#This Row],[Hotel]:[Transporte]],tblExpenses[[#This Row],[Kilometraje]:[Otros]]))</f>
        <v>38.850000000000364</v>
      </c>
    </row>
  </sheetData>
  <mergeCells count="11">
    <mergeCell ref="A1:B2"/>
    <mergeCell ref="H2:J2"/>
    <mergeCell ref="C2:G2"/>
    <mergeCell ref="D3:F3"/>
    <mergeCell ref="C1:K1"/>
    <mergeCell ref="D4:F4"/>
    <mergeCell ref="D5:F5"/>
    <mergeCell ref="D6:F6"/>
    <mergeCell ref="H3:I3"/>
    <mergeCell ref="H4:I4"/>
    <mergeCell ref="H5:I5"/>
  </mergeCells>
  <conditionalFormatting sqref="D9:F15">
    <cfRule type="expression" dxfId="18" priority="4">
      <formula>D9&lt;0</formula>
    </cfRule>
  </conditionalFormatting>
  <conditionalFormatting sqref="G9:I15">
    <cfRule type="expression" dxfId="17" priority="19">
      <formula>($H9&lt;&gt;"")*($G9&lt;&gt;"")*($H9&lt;$G9)</formula>
    </cfRule>
  </conditionalFormatting>
  <conditionalFormatting sqref="A9:A15">
    <cfRule type="expression" dxfId="16" priority="76">
      <formula>(($A9&lt;$D$4)+($A9&gt;$D$5))*($A9&lt;&gt;"")</formula>
    </cfRule>
  </conditionalFormatting>
  <conditionalFormatting sqref="D4:D5">
    <cfRule type="notContainsBlanks" dxfId="15" priority="1">
      <formula>LEN(TRIM(D4))&gt;0</formula>
    </cfRule>
  </conditionalFormatting>
  <conditionalFormatting sqref="E9:E15">
    <cfRule type="expression" dxfId="14" priority="145">
      <formula>SUMIF($A$9:$A$15,$A9,$E$9:$E$15)&gt;$H$4</formula>
    </cfRule>
  </conditionalFormatting>
  <dataValidations count="46">
    <dataValidation allowBlank="1" showInputMessage="1" showErrorMessage="1" prompt="Crea un informe de gastos en esta hoja de cálculo. El título se encuentra en esta celda. Escribe la dirección y el nombre de la compañía en las celdas a la derecha y los detalles en la tabla Gastos" sqref="A1:B2" xr:uid="{00000000-0002-0000-0000-000000000000}"/>
    <dataValidation allowBlank="1" showInputMessage="1" showErrorMessage="1" prompt="Escribe el nombre de la compañía en esta celda" sqref="C1:K1" xr:uid="{00000000-0002-0000-0000-000001000000}"/>
    <dataValidation allowBlank="1" showInputMessage="1" showErrorMessage="1" prompt="Escribe la dirección de la compañía en esta celda y otros detalles en las celdas A3 a D6, y las celdas G3 a H5. El Informe de gastos totales se calcula automáticamente en la celda K2" sqref="C2:G2" xr:uid="{00000000-0002-0000-0000-000002000000}"/>
    <dataValidation allowBlank="1" showInputMessage="1" showErrorMessage="1" prompt="Escribe el nombre en la celda de la derecha" sqref="A3" xr:uid="{00000000-0002-0000-0000-000003000000}"/>
    <dataValidation allowBlank="1" showInputMessage="1" showErrorMessage="1" prompt="Escribe el nombre en esta celda." sqref="B3" xr:uid="{00000000-0002-0000-0000-000004000000}"/>
    <dataValidation allowBlank="1" showInputMessage="1" showErrorMessage="1" prompt="Escribe el departamento en la celda de la derecha." sqref="A4" xr:uid="{00000000-0002-0000-0000-000005000000}"/>
    <dataValidation allowBlank="1" showInputMessage="1" showErrorMessage="1" prompt="Escribe el departamento en esta celda." sqref="B4" xr:uid="{00000000-0002-0000-0000-000006000000}"/>
    <dataValidation allowBlank="1" showInputMessage="1" showErrorMessage="1" prompt="Escribe el puesto en la celda de la derecha." sqref="A5" xr:uid="{00000000-0002-0000-0000-000007000000}"/>
    <dataValidation allowBlank="1" showInputMessage="1" showErrorMessage="1" prompt="Escribe el puesto en esta celda." sqref="B5" xr:uid="{00000000-0002-0000-0000-000008000000}"/>
    <dataValidation allowBlank="1" showInputMessage="1" showErrorMessage="1" prompt="Escribe el nombre del director en la celda de la derecha" sqref="A6" xr:uid="{00000000-0002-0000-0000-000009000000}"/>
    <dataValidation allowBlank="1" showInputMessage="1" showErrorMessage="1" prompt="Escribe el nombre del director en esta celda" sqref="B6" xr:uid="{00000000-0002-0000-0000-00000A000000}"/>
    <dataValidation allowBlank="1" showInputMessage="1" showErrorMessage="1" prompt="Escribe el propósito de los gastos en la celda de la derecha" sqref="C3" xr:uid="{00000000-0002-0000-0000-00000B000000}"/>
    <dataValidation allowBlank="1" showInputMessage="1" showErrorMessage="1" prompt="Escribe el propósito de los gastos en esta celda" sqref="D3:F3" xr:uid="{00000000-0002-0000-0000-00000C000000}"/>
    <dataValidation allowBlank="1" showInputMessage="1" showErrorMessage="1" prompt="Escribe la fecha de inicio en la celda de la derecha" sqref="C4" xr:uid="{00000000-0002-0000-0000-00000D000000}"/>
    <dataValidation allowBlank="1" showInputMessage="1" showErrorMessage="1" prompt="Escribe la fecha de inicio en esta celda." sqref="D4:F4" xr:uid="{00000000-0002-0000-0000-00000E000000}"/>
    <dataValidation allowBlank="1" showInputMessage="1" showErrorMessage="1" prompt="Escribe la fecha de finalización en la celda de la derecha" sqref="C5" xr:uid="{00000000-0002-0000-0000-00000F000000}"/>
    <dataValidation allowBlank="1" showInputMessage="1" showErrorMessage="1" prompt="Escribe la fecha de finalización en esta celda" sqref="D5:F5" xr:uid="{00000000-0002-0000-0000-000010000000}"/>
    <dataValidation allowBlank="1" showInputMessage="1" showErrorMessage="1" prompt="Escribe el nombre de la persona que aprueba en la celda de la derecha" sqref="C6" xr:uid="{00000000-0002-0000-0000-000011000000}"/>
    <dataValidation allowBlank="1" showInputMessage="1" showErrorMessage="1" prompt="Escribe el nombre de la persona que aprueba en esta celda" sqref="D6:F6" xr:uid="{00000000-0002-0000-0000-000012000000}"/>
    <dataValidation allowBlank="1" showInputMessage="1" showErrorMessage="1" prompt="Escribe la tarifas de kilometraje en la celda de la derecha" sqref="G3" xr:uid="{00000000-0002-0000-0000-000013000000}"/>
    <dataValidation allowBlank="1" showInputMessage="1" showErrorMessage="1" prompt="Escribe la tarifas de kilometraje en esta celda." sqref="H3:I3" xr:uid="{00000000-0002-0000-0000-000014000000}"/>
    <dataValidation allowBlank="1" showInputMessage="1" showErrorMessage="1" prompt="Escribe la tarifa de comidas en la celda de la derecha." sqref="G4" xr:uid="{00000000-0002-0000-0000-000015000000}"/>
    <dataValidation allowBlank="1" showInputMessage="1" showErrorMessage="1" prompt="Escribe la tarifa de comidas en esta celda." sqref="H4:I4" xr:uid="{00000000-0002-0000-0000-000016000000}"/>
    <dataValidation allowBlank="1" showInputMessage="1" showErrorMessage="1" prompt="Escribe la tarifa de hotel en la celda de la derecha." sqref="G5" xr:uid="{00000000-0002-0000-0000-000017000000}"/>
    <dataValidation allowBlank="1" showInputMessage="1" showErrorMessage="1" prompt="Escribe la tarifa de hotel en esta celda" sqref="H5:I5" xr:uid="{00000000-0002-0000-0000-000018000000}"/>
    <dataValidation allowBlank="1" showInputMessage="1" showErrorMessage="1" prompt="El Informe de gastos totales se calcula automáticamente en la celda de la derecha" sqref="H2:J2" xr:uid="{00000000-0002-0000-0000-000019000000}"/>
    <dataValidation allowBlank="1" showInputMessage="1" showErrorMessage="1" prompt="El Informe de gastos totales se calcula automáticamente en esta celda y el total del hotel, transporte o kilometraje, comidas y otros gastos se calculan en las celdas J3 a K6" sqref="K2" xr:uid="{00000000-0002-0000-0000-00001A000000}"/>
    <dataValidation allowBlank="1" showInputMessage="1" showErrorMessage="1" prompt="Los gastos del hotel se calculan automáticamente en la celda debajo" sqref="J3" xr:uid="{00000000-0002-0000-0000-00001B000000}"/>
    <dataValidation allowBlank="1" showInputMessage="1" showErrorMessage="1" prompt="Los gastos del hotel se calculan automáticamente en esta celda" sqref="J4" xr:uid="{00000000-0002-0000-0000-00001C000000}"/>
    <dataValidation allowBlank="1" showInputMessage="1" showErrorMessage="1" prompt="El transporte o kilometraje se calcula automáticamente en la celda debajo" sqref="K3" xr:uid="{00000000-0002-0000-0000-00001D000000}"/>
    <dataValidation allowBlank="1" showInputMessage="1" showErrorMessage="1" prompt="El transporte o kilometraje se calcula automáticamente en esta celda" sqref="K4" xr:uid="{00000000-0002-0000-0000-00001E000000}"/>
    <dataValidation allowBlank="1" showInputMessage="1" showErrorMessage="1" prompt="Los gastos de comidas se calculan automáticamente en la celda debajo" sqref="J5" xr:uid="{00000000-0002-0000-0000-00001F000000}"/>
    <dataValidation allowBlank="1" showInputMessage="1" showErrorMessage="1" prompt="Los gastos de comidas se calculan automáticamente en esta celda" sqref="J6" xr:uid="{00000000-0002-0000-0000-000020000000}"/>
    <dataValidation allowBlank="1" showInputMessage="1" showErrorMessage="1" prompt="Otros gastos se calculan automáticamente en la celda debajo" sqref="K5" xr:uid="{00000000-0002-0000-0000-000021000000}"/>
    <dataValidation allowBlank="1" showInputMessage="1" showErrorMessage="1" prompt="Otros gastos se calculan automáticamente en esta celda. Escribe los detalles en la tabla a partir de la celda A8" sqref="K6" xr:uid="{00000000-0002-0000-0000-000022000000}"/>
    <dataValidation allowBlank="1" showInputMessage="1" showErrorMessage="1" prompt="Escribe la fecha en la columna con este encabezado" sqref="A8" xr:uid="{00000000-0002-0000-0000-000023000000}"/>
    <dataValidation allowBlank="1" showInputMessage="1" showErrorMessage="1" prompt="Escribe el nombre de la cuenta en la columna con este encabezado" sqref="B8" xr:uid="{00000000-0002-0000-0000-000024000000}"/>
    <dataValidation allowBlank="1" showInputMessage="1" showErrorMessage="1" prompt="Escribe la descripción en la columna con este encabezado" sqref="C8" xr:uid="{00000000-0002-0000-0000-000025000000}"/>
    <dataValidation allowBlank="1" showInputMessage="1" showErrorMessage="1" prompt="Escribe los gastos de hoteles en la columna con este encabezado" sqref="D8" xr:uid="{00000000-0002-0000-0000-000026000000}"/>
    <dataValidation allowBlank="1" showInputMessage="1" showErrorMessage="1" prompt="Escribe los gastos de comidas en la columna con este encabezado" sqref="E8" xr:uid="{00000000-0002-0000-0000-000027000000}"/>
    <dataValidation allowBlank="1" showInputMessage="1" showErrorMessage="1" prompt="Escribe los gastos de transporte en la columna con este encabezado" sqref="F8" xr:uid="{00000000-0002-0000-0000-000028000000}"/>
    <dataValidation allowBlank="1" showInputMessage="1" showErrorMessage="1" prompt="Escribe el kilometraje inicial en la columna con este encabezado" sqref="G8" xr:uid="{00000000-0002-0000-0000-000029000000}"/>
    <dataValidation allowBlank="1" showInputMessage="1" showErrorMessage="1" prompt="Escribe el kilometraje final en la columna con este encabezado" sqref="H8" xr:uid="{00000000-0002-0000-0000-00002A000000}"/>
    <dataValidation allowBlank="1" showInputMessage="1" showErrorMessage="1" prompt="El costo de kilometraje se calcula automáticamente en la columna con este encabezado" sqref="I8" xr:uid="{00000000-0002-0000-0000-00002B000000}"/>
    <dataValidation allowBlank="1" showInputMessage="1" showErrorMessage="1" prompt="Escribe otros gastos en la columna con este encabezado" sqref="J8" xr:uid="{00000000-0002-0000-0000-00002C000000}"/>
    <dataValidation allowBlank="1" showInputMessage="1" showErrorMessage="1" prompt="Los gastos totales se calculan automáticamente en la columna con este encabezado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0 I11:I14 K9:K15 J4:K4 J6:K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Informe de gastos</vt:lpstr>
      <vt:lpstr>BeginDate</vt:lpstr>
      <vt:lpstr>FechaFinal</vt:lpstr>
      <vt:lpstr>TasaDeKilometraje</vt:lpstr>
      <vt:lpstr>'Informe de gastos'!Títulos_a_imprimir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2017-12-21T05:21:32Z</dcterms:created>
  <dcterms:modified xsi:type="dcterms:W3CDTF">2019-05-20T10:36:06Z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