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41" documentId="8_{763160BD-6795-4A3E-AC35-C593006D73C1}" xr6:coauthVersionLast="43" xr6:coauthVersionMax="43" xr10:uidLastSave="{62ADB821-A97F-46ED-8EB9-E89B1B7D8EFC}"/>
  <bookViews>
    <workbookView xWindow="-120" yWindow="-120" windowWidth="28290" windowHeight="14400" xr2:uid="{00000000-000D-0000-FFFF-FFFF00000000}"/>
  </bookViews>
  <sheets>
    <sheet name="Panel" sheetId="1" r:id="rId1"/>
    <sheet name="Registro de gastos" sheetId="2" r:id="rId2"/>
    <sheet name="Datos de gastos personales" sheetId="4" state="hidden" r:id="rId3"/>
  </sheets>
  <definedNames>
    <definedName name="SegmentaciónDeDatos_categoría">#N/A</definedName>
    <definedName name="SegmentaciónDeDatos_fecha">#N/A</definedName>
    <definedName name="SegmentaciónDeDatos_subcategoría">#N/A</definedName>
    <definedName name="_xlnm.Print_Titles" localSheetId="1">'Registro de gastos'!$2:$2</definedName>
  </definedNames>
  <calcPr calcId="191029"/>
  <pivotCaches>
    <pivotCache cacheId="0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<sst xmlns="http://schemas.openxmlformats.org/spreadsheetml/2006/main" count="78" uniqueCount="43">
  <si>
    <t>panel de gastos personales</t>
  </si>
  <si>
    <t>El gráfico dinámico que muestra los gastos por categoría y mes se encuentra en esta celda. Las segmentaciones de datos para filtrar los gastos según la fecha, las categorías y las subcategorías se encuentran a continuación en las celdas B3, D3 y F3.</t>
  </si>
  <si>
    <t>La segmentación para filtrar los datos de la tabla en función de la fecha se encuentra en esta celda.</t>
  </si>
  <si>
    <t>La segmentación para filtrar los datos de la tabla en función de la categoría se encuentra en esta celda.</t>
  </si>
  <si>
    <t>ir al registro de gastos &gt;</t>
  </si>
  <si>
    <t>La segmentación para filtrar los datos de la tabla en función de la subcategoría se encuentra en esta celda.</t>
  </si>
  <si>
    <t>registro de gastos</t>
  </si>
  <si>
    <t>fecha</t>
  </si>
  <si>
    <t>categoría</t>
  </si>
  <si>
    <t>Alojamiento</t>
  </si>
  <si>
    <t>Ocio</t>
  </si>
  <si>
    <t>Diario</t>
  </si>
  <si>
    <t>Transporte</t>
  </si>
  <si>
    <t>subcategoría</t>
  </si>
  <si>
    <t>Internet</t>
  </si>
  <si>
    <t>Teléfono fijo</t>
  </si>
  <si>
    <t>Electricidad</t>
  </si>
  <si>
    <t>Gimnasio</t>
  </si>
  <si>
    <t>Ropa</t>
  </si>
  <si>
    <t>Abono del metro</t>
  </si>
  <si>
    <t>Combustible</t>
  </si>
  <si>
    <t>Peluquería</t>
  </si>
  <si>
    <t>Té o café</t>
  </si>
  <si>
    <t>Dulces o caramelos</t>
  </si>
  <si>
    <t>Lentes de contacto</t>
  </si>
  <si>
    <t>Cine</t>
  </si>
  <si>
    <t>importe</t>
  </si>
  <si>
    <t>&lt; ir al panel</t>
  </si>
  <si>
    <t>nota</t>
  </si>
  <si>
    <t>Abono de marzo</t>
  </si>
  <si>
    <t>Abono de abril</t>
  </si>
  <si>
    <t>Noche de películas clásicas</t>
  </si>
  <si>
    <t>datos de gastos personales</t>
  </si>
  <si>
    <t>La siguiente tabla dinámica proporciona el origen de datos para el gráfico dinámico de gastos personales en Panel. Si realiza cambios, pueden producirse errores o modificaciones visuales en el gráfico dinámico.</t>
  </si>
  <si>
    <t>Suma de importe</t>
  </si>
  <si>
    <t>Etiquetas de fila</t>
  </si>
  <si>
    <t>Total general</t>
  </si>
  <si>
    <t>mar</t>
  </si>
  <si>
    <t>abr</t>
  </si>
  <si>
    <t>may</t>
  </si>
  <si>
    <t>jun</t>
  </si>
  <si>
    <t>jul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</si>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</sst>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</fills>
  <borders count="2">
    <border>
      <left/>
      <right/>
      <top/>
      <bottom/>
      <diagonal/>
    </border>
    <border>
      <left/>
      <right/>
      <top/>
      <bottom style="thick">
        <color theme="3"/>
      </bottom>
      <diagonal/>
    </border>
  </borders>
  <cellStyleXfs count="6">
    <xf numFmtId="0" fontId="0" fillId="3" borderId="0">
      <alignment horizontal="left" vertical="center" wrapText="1" indent="1"/>
    </xf>
    <xf numFmtId="0" fontId="1" fillId="2" borderId="1" applyNumberFormat="0" applyAlignment="0" applyProtection="0"/>
    <xf numFmtId="0" fontId="4" fillId="3" borderId="1" applyNumberFormat="0" applyFill="0" applyAlignment="0" applyProtection="0">
      <alignment vertical="center"/>
    </xf>
    <xf numFmtId="0" fontId="2" fillId="3" borderId="1" applyNumberFormat="0" applyFill="0" applyAlignment="0" applyProtection="0">
      <alignment vertical="center"/>
    </xf>
    <xf numFmtId="44" fontId="2" fillId="0" borderId="0" applyFont="0" applyFill="0" applyBorder="0" applyProtection="0">
      <alignment horizontal="right" vertical="center" indent="2"/>
    </xf>
    <xf numFmtId="14" fontId="2" fillId="3" borderId="0" applyFont="0" applyFill="0" applyBorder="0">
      <alignment horizontal="right" vertical="center" indent="3"/>
    </xf>
  </cellStyleXfs>
  <cellXfs count="13">
    <xf numFmtId="0" fontId="0" fillId="3" borderId="0" xfId="0">
      <alignment horizontal="left" vertical="center" wrapText="1" indent="1"/>
    </xf>
    <xf numFmtId="0" fontId="0" fillId="3" borderId="0" xfId="0" applyAlignment="1">
      <alignment horizontal="left" vertical="center" indent="1"/>
    </xf>
    <xf numFmtId="0" fontId="4" fillId="2" borderId="1" xfId="2" applyFill="1" applyAlignment="1">
      <alignment horizontal="right" vertical="center"/>
    </xf>
    <xf numFmtId="0" fontId="3" fillId="3" borderId="0" xfId="0" applyFont="1">
      <alignment horizontal="left" vertical="center" wrapText="1" indent="1"/>
    </xf>
    <xf numFmtId="44" fontId="0" fillId="3" borderId="0" xfId="4" applyFont="1" applyFill="1">
      <alignment horizontal="right" vertical="center" indent="2"/>
    </xf>
    <xf numFmtId="14" fontId="0" fillId="3" borderId="0" xfId="5" applyFont="1">
      <alignment horizontal="right" vertical="center" indent="3"/>
    </xf>
    <xf numFmtId="0" fontId="0" fillId="2" borderId="0" xfId="0" applyFill="1">
      <alignment horizontal="left" vertical="center" wrapText="1" indent="1"/>
    </xf>
    <xf numFmtId="0" fontId="0" fillId="3" borderId="0" xfId="0" applyAlignment="1">
      <alignment horizontal="center" vertical="center"/>
    </xf>
    <xf numFmtId="0" fontId="0" fillId="3" borderId="0" xfId="0" applyAlignment="1">
      <alignment horizontal="left" vertical="center" wrapText="1"/>
    </xf>
    <xf numFmtId="0" fontId="3" fillId="3" borderId="0" xfId="0" applyFont="1" applyAlignment="1">
      <alignment horizontal="center" vertical="center"/>
    </xf>
    <xf numFmtId="0" fontId="1" fillId="2" borderId="1" xfId="1" applyAlignment="1">
      <alignment horizontal="left" vertical="center"/>
    </xf>
    <xf numFmtId="0" fontId="1" fillId="2" borderId="1" xfId="1" applyAlignment="1">
      <alignment vertical="center"/>
    </xf>
    <xf numFmtId="0" fontId="0" fillId="3" borderId="0" xfId="0">
      <alignment horizontal="left" vertical="center" wrapText="1" indent="1"/>
    </xf>
  </cellXfs>
  <cellStyles count="6">
    <cellStyle name="Fecha" xfId="5" xr:uid="{00000000-0005-0000-0000-000001000000}"/>
    <cellStyle name="Hipervínculo" xfId="2" builtinId="8" customBuiltin="1"/>
    <cellStyle name="Hipervínculo visitado" xfId="3" builtinId="9" customBuiltin="1"/>
    <cellStyle name="Moneda" xfId="4" builtinId="4" customBuiltin="1"/>
    <cellStyle name="Normal" xfId="0" builtinId="0" customBuiltin="1"/>
    <cellStyle name="Título" xfId="1" builtinId="15" customBuiltin="1"/>
  </cellStyles>
  <dxfs count="21">
    <dxf>
      <numFmt numFmtId="0" formatCode="General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alignment horizontal="right" vertical="center" textRotation="0" wrapText="0" indent="2" justifyLastLine="0" shrinkToFit="0" readingOrder="0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alignment horizontal="right" vertical="center" textRotation="0" wrapText="0" indent="3" justifyLastLine="0" shrinkToFit="0" readingOrder="0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n">
          <color theme="4"/>
        </top>
      </border>
    </dxf>
    <dxf>
      <font>
        <sz val="11"/>
        <color theme="1"/>
        <name val="Arial"/>
        <family val="2"/>
        <scheme val="major"/>
      </font>
      <fill>
        <patternFill>
          <bgColor rgb="FFF9FAF5"/>
        </patternFill>
      </fill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11"/>
        <color theme="1"/>
        <name val="Arial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3"/>
        </patternFill>
      </fill>
      <border>
        <top style="thick">
          <color theme="4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4"/>
        </bottom>
        <vertical/>
        <horizontal/>
      </border>
    </dxf>
  </dxfs>
  <tableStyles count="3" defaultTableStyle="TableStyleMedium2" defaultPivotStyle="PivotStyleLight16">
    <tableStyle name="Registro de gastos" pivot="0" count="4" xr9:uid="{00000000-0011-0000-FFFF-FFFF00000000}">
      <tableStyleElement type="wholeTable" dxfId="20"/>
      <tableStyleElement type="headerRow" dxfId="19"/>
      <tableStyleElement type="firstRowStripe" dxfId="18"/>
      <tableStyleElement type="secondRowStripe" dxfId="17"/>
    </tableStyle>
    <tableStyle name="Segmentación de gastos personales" pivot="0" table="0" count="2" xr9:uid="{00000000-0011-0000-FFFF-FFFF01000000}">
      <tableStyleElement type="wholeTable" dxfId="16"/>
      <tableStyleElement type="headerRow" dxfId="15"/>
    </tableStyle>
    <tableStyle name="Segmentación de gastos personales " pivot="0" table="0" count="10" xr9:uid="{2194F5C4-CE50-42AC-8324-B3F3D32B44C7}">
      <tableStyleElement type="wholeTable" dxfId="14"/>
      <tableStyleElement type="headerRow" dxfId="13"/>
    </tableStyle>
  </tableStyles>
  <colors>
    <mruColors>
      <color rgb="FFDFDFDF"/>
      <color rgb="FFC5DBE4"/>
      <color rgb="FFFDFDFB"/>
      <color rgb="FF5295B1"/>
      <color rgb="FFF9FAF5"/>
      <color rgb="FF537680"/>
      <color rgb="FFABC2C9"/>
      <color rgb="FF959595"/>
      <color rgb="FFC0C0C0"/>
      <color rgb="FFF8F7EB"/>
    </mruColors>
  </colors>
  <extLst>
    <ext xmlns:x14="http://schemas.microsoft.com/office/spreadsheetml/2009/9/main" uri="{46F421CA-312F-682f-3DD2-61675219B42D}">
      <x14:dxfs count="8">
        <dxf>
          <font>
            <color theme="3"/>
          </font>
          <fill>
            <patternFill>
              <bgColor rgb="FFC5DBE4"/>
            </patternFill>
          </fill>
          <border>
            <left/>
            <right/>
            <top/>
            <bottom/>
            <horizontal/>
          </border>
        </dxf>
        <dxf>
          <font>
            <color theme="3"/>
          </font>
          <fill>
            <patternFill>
              <bgColor rgb="FFC5DBE4"/>
            </patternFill>
          </fill>
        </dxf>
        <dxf>
          <font>
            <color theme="3"/>
          </font>
          <fill>
            <patternFill>
              <bgColor rgb="FFC5DBE4"/>
            </patternFill>
          </fill>
          <border>
            <bottom/>
          </border>
        </dxf>
        <dxf>
          <font>
            <color theme="3"/>
          </font>
          <fill>
            <patternFill>
              <bgColor rgb="FFC5DBE4"/>
            </patternFill>
          </fill>
          <border>
            <right/>
            <vertical style="thin">
              <color auto="1"/>
            </vertical>
          </border>
        </dxf>
        <dxf>
          <font>
            <b/>
            <i val="0"/>
            <color theme="0"/>
          </font>
          <fill>
            <patternFill>
              <fgColor theme="6" tint="0.59996337778862885"/>
              <bgColor theme="4" tint="0.39994506668294322"/>
            </patternFill>
          </fill>
        </dxf>
        <dxf>
          <font>
            <b/>
            <i val="0"/>
            <color theme="0"/>
          </font>
          <fill>
            <patternFill>
              <fgColor theme="6"/>
              <bgColor theme="4" tint="-0.24994659260841701"/>
            </patternFill>
          </fill>
        </dxf>
        <dxf>
          <font>
            <color rgb="FF959595"/>
          </font>
          <fill>
            <patternFill patternType="solid">
              <fgColor indexed="64"/>
              <bgColor rgb="FFFDFDFB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</border>
        </dxf>
        <dxf>
          <font>
            <sz val="9"/>
            <color theme="3"/>
            <name val="Arial"/>
            <family val="2"/>
            <scheme val="major"/>
          </font>
          <fill>
            <patternFill>
              <fgColor rgb="FFC0C0C0"/>
              <bgColor rgb="FFFDFDFB"/>
            </patternFill>
          </fill>
          <border>
            <left style="thin">
              <color rgb="FF5295B1"/>
            </left>
            <right style="thin">
              <color rgb="FF5295B1"/>
            </right>
            <top style="thin">
              <color rgb="FF5295B1"/>
            </top>
            <bottom style="thin">
              <color rgb="FF5295B1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egmentación de gastos personales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[Office_33662901_TF00000037.xlsx]Datos de gastos personales!Datos de gastos personales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2700000" scaled="1"/>
            <a:tileRect/>
          </a:gradFill>
          <a:ln>
            <a:noFill/>
          </a:ln>
          <a:effectLst/>
        </c:spPr>
        <c:marker>
          <c:symbol val="none"/>
        </c:marker>
      </c:pivotFmt>
      <c:pivotFmt>
        <c:idx val="4"/>
        <c:spPr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2700000" scaled="1"/>
            <a:tileRect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>
            <a:gsLst>
              <a:gs pos="0">
                <a:schemeClr val="accent2"/>
              </a:gs>
              <a:gs pos="100000">
                <a:schemeClr val="accent2"/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250175624598648E-2"/>
          <c:y val="1.7494987039663519E-2"/>
          <c:w val="0.95901312335958"/>
          <c:h val="0.8676395885296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de gastos personales'!$C$3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/>
                </a:gs>
                <a:gs pos="10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cat>
            <c:multiLvlStrRef>
              <c:f>'Datos de gastos personales'!$B$4:$B$21</c:f>
              <c:multiLvlStrCache>
                <c:ptCount val="11"/>
                <c:lvl>
                  <c:pt idx="0">
                    <c:v>Ocio</c:v>
                  </c:pt>
                  <c:pt idx="1">
                    <c:v>Transporte</c:v>
                  </c:pt>
                  <c:pt idx="2">
                    <c:v>Diario</c:v>
                  </c:pt>
                  <c:pt idx="3">
                    <c:v>Alojamiento</c:v>
                  </c:pt>
                  <c:pt idx="4">
                    <c:v>Transporte</c:v>
                  </c:pt>
                  <c:pt idx="5">
                    <c:v>Diario</c:v>
                  </c:pt>
                  <c:pt idx="6">
                    <c:v>Alojamiento</c:v>
                  </c:pt>
                  <c:pt idx="7">
                    <c:v>Transporte</c:v>
                  </c:pt>
                  <c:pt idx="8">
                    <c:v>Diario</c:v>
                  </c:pt>
                  <c:pt idx="9">
                    <c:v>Ocio</c:v>
                  </c:pt>
                  <c:pt idx="10">
                    <c:v>Diario</c:v>
                  </c:pt>
                </c:lvl>
                <c:lvl>
                  <c:pt idx="0">
                    <c:v>mar</c:v>
                  </c:pt>
                  <c:pt idx="4">
                    <c:v>abr</c:v>
                  </c:pt>
                  <c:pt idx="7">
                    <c:v>may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ago</c:v>
                  </c:pt>
                </c:lvl>
              </c:multiLvlStrCache>
            </c:multiLvlStrRef>
          </c:cat>
          <c:val>
            <c:numRef>
              <c:f>'Datos de gastos personales'!$C$4:$C$21</c:f>
              <c:numCache>
                <c:formatCode>General</c:formatCode>
                <c:ptCount val="11"/>
                <c:pt idx="0">
                  <c:v>29</c:v>
                </c:pt>
                <c:pt idx="1">
                  <c:v>21</c:v>
                </c:pt>
                <c:pt idx="2">
                  <c:v>42</c:v>
                </c:pt>
                <c:pt idx="3">
                  <c:v>130</c:v>
                </c:pt>
                <c:pt idx="4">
                  <c:v>75</c:v>
                </c:pt>
                <c:pt idx="5">
                  <c:v>97.75</c:v>
                </c:pt>
                <c:pt idx="6">
                  <c:v>130</c:v>
                </c:pt>
                <c:pt idx="7">
                  <c:v>54</c:v>
                </c:pt>
                <c:pt idx="8">
                  <c:v>12</c:v>
                </c:pt>
                <c:pt idx="9">
                  <c:v>21</c:v>
                </c:pt>
                <c:pt idx="10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B-43E0-81A8-7A2959E5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190499</xdr:rowOff>
    </xdr:from>
    <xdr:to>
      <xdr:col>5</xdr:col>
      <xdr:colOff>5610225</xdr:colOff>
      <xdr:row>1</xdr:row>
      <xdr:rowOff>3381374</xdr:rowOff>
    </xdr:to>
    <xdr:graphicFrame macro="">
      <xdr:nvGraphicFramePr>
        <xdr:cNvPr id="2" name="Gastos personales" descr="Gráfico dinámico de gastos personales para los gastos totales según la categoría, agrupados por m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371476</xdr:colOff>
      <xdr:row>2</xdr:row>
      <xdr:rowOff>123825</xdr:rowOff>
    </xdr:from>
    <xdr:to>
      <xdr:col>2</xdr:col>
      <xdr:colOff>1800226</xdr:colOff>
      <xdr:row>2</xdr:row>
      <xdr:rowOff>1352550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fecha" descr="Segmentación para filtrar el gráfico dinámico en función de la fecha">
              <a:extLst>
                <a:ext uri="{FF2B5EF4-FFF2-40B4-BE49-F238E27FC236}">
                  <a16:creationId xmlns:a16="http://schemas.microsoft.com/office/drawing/2014/main" id="{F1E95A65-2CB0-4848-A550-14AC089C42E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1" y="4371975"/>
              <a:ext cx="2724150" cy="1228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114301</xdr:colOff>
      <xdr:row>2</xdr:row>
      <xdr:rowOff>123826</xdr:rowOff>
    </xdr:from>
    <xdr:to>
      <xdr:col>4</xdr:col>
      <xdr:colOff>800101</xdr:colOff>
      <xdr:row>2</xdr:row>
      <xdr:rowOff>1076326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categoría" descr="Segmentación para filtrar los datos de la tabla en función de la categoría">
              <a:extLst>
                <a:ext uri="{FF2B5EF4-FFF2-40B4-BE49-F238E27FC236}">
                  <a16:creationId xmlns:a16="http://schemas.microsoft.com/office/drawing/2014/main" id="{AEF0CE04-7DED-4AE7-98C8-F77EDEC348F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í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71874" y="4371976"/>
              <a:ext cx="2257425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28575</xdr:colOff>
      <xdr:row>2</xdr:row>
      <xdr:rowOff>114300</xdr:rowOff>
    </xdr:from>
    <xdr:to>
      <xdr:col>5</xdr:col>
      <xdr:colOff>5562601</xdr:colOff>
      <xdr:row>2</xdr:row>
      <xdr:rowOff>1552575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subcategoría" descr="Segmentación para filtrar los datos de la tabla en función de la subcategoría">
              <a:extLst>
                <a:ext uri="{FF2B5EF4-FFF2-40B4-BE49-F238E27FC236}">
                  <a16:creationId xmlns:a16="http://schemas.microsoft.com/office/drawing/2014/main" id="{90588E08-32EE-4708-B5D1-5645D4E0409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categorí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6475" y="4362450"/>
              <a:ext cx="5619751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0.716153935187" missingItemsLimit="0" createdVersion="5" refreshedVersion="6" minRefreshableVersion="3" recordCount="20" xr:uid="{00000000-000A-0000-FFFF-FFFF00000000}">
  <cacheSource type="worksheet">
    <worksheetSource name="Gastos"/>
  </cacheSource>
  <cacheFields count="5">
    <cacheField name="fecha" numFmtId="14">
      <sharedItems containsSemiMixedTypes="0" containsNonDate="0" containsDate="1" containsString="0" minDate="2019-03-02T00:00:00" maxDate="2019-08-02T00:00:00" count="10">
        <d v="2019-03-02T00:00:00"/>
        <d v="2019-03-04T00:00:00"/>
        <d v="2019-03-06T00:00:00"/>
        <d v="2019-04-02T00:00:00"/>
        <d v="2019-04-04T00:00:00"/>
        <d v="2019-04-06T00:00:00"/>
        <d v="2019-05-01T00:00:00"/>
        <d v="2019-06-01T00:00:00"/>
        <d v="2019-07-01T00:00:00"/>
        <d v="2019-08-01T00:00:00"/>
      </sharedItems>
      <fieldGroup base="0">
        <rangePr groupBy="months" startDate="2019-03-02T00:00:00" endDate="2019-08-02T00:00:00"/>
        <groupItems count="14">
          <s v="&lt;02/03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8/2019"/>
        </groupItems>
      </fieldGroup>
    </cacheField>
    <cacheField name="categoría" numFmtId="0">
      <sharedItems count="4">
        <s v="Alojamiento"/>
        <s v="Ocio"/>
        <s v="Diario"/>
        <s v="Transporte"/>
      </sharedItems>
    </cacheField>
    <cacheField name="subcategoría" numFmtId="0">
      <sharedItems count="12">
        <s v="Internet"/>
        <s v="Teléfono fijo"/>
        <s v="Electricidad"/>
        <s v="Gimnasio"/>
        <s v="Ropa"/>
        <s v="Abono del metro"/>
        <s v="Combustible"/>
        <s v="Peluquería"/>
        <s v="Té o café"/>
        <s v="Dulces o caramelos"/>
        <s v="Lentes de contacto"/>
        <s v="Cine"/>
      </sharedItems>
    </cacheField>
    <cacheField name="importe" numFmtId="44">
      <sharedItems containsSemiMixedTypes="0" containsString="0" containsNumber="1" minValue="2.75" maxValue="62"/>
    </cacheField>
    <cacheField name="nota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Abono de marzo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Abono de abril"/>
  </r>
  <r>
    <x v="6"/>
    <x v="3"/>
    <x v="6"/>
    <n v="54"/>
    <m/>
  </r>
  <r>
    <x v="7"/>
    <x v="2"/>
    <x v="7"/>
    <n v="12"/>
    <m/>
  </r>
  <r>
    <x v="8"/>
    <x v="1"/>
    <x v="11"/>
    <n v="21"/>
    <s v="Noche de películas clásicas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Datos de gastos personales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10">
  <location ref="B3:C21" firstHeaderRow="1" firstDataRow="1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showAll="0">
      <items count="13">
        <item x="5"/>
        <item x="11"/>
        <item x="6"/>
        <item x="9"/>
        <item x="2"/>
        <item x="3"/>
        <item x="0"/>
        <item x="10"/>
        <item x="7"/>
        <item x="4"/>
        <item x="8"/>
        <item x="1"/>
        <item t="default"/>
      </items>
    </pivotField>
    <pivotField dataField="1" numFmtId="44" showAll="0"/>
    <pivotField showAll="0"/>
  </pivotFields>
  <rowFields count="2">
    <field x="0"/>
    <field x="1"/>
  </rowFields>
  <rowItems count="18">
    <i>
      <x v="3"/>
    </i>
    <i r="1">
      <x/>
    </i>
    <i r="1">
      <x v="1"/>
    </i>
    <i r="1">
      <x v="2"/>
    </i>
    <i r="1">
      <x v="3"/>
    </i>
    <i>
      <x v="4"/>
    </i>
    <i r="1">
      <x v="1"/>
    </i>
    <i r="1">
      <x v="2"/>
    </i>
    <i r="1">
      <x v="3"/>
    </i>
    <i>
      <x v="5"/>
    </i>
    <i r="1">
      <x v="1"/>
    </i>
    <i>
      <x v="6"/>
    </i>
    <i r="1">
      <x v="2"/>
    </i>
    <i>
      <x v="7"/>
    </i>
    <i r="1">
      <x/>
    </i>
    <i>
      <x v="8"/>
    </i>
    <i r="1">
      <x v="2"/>
    </i>
    <i t="grand">
      <x/>
    </i>
  </rowItems>
  <colItems count="1">
    <i/>
  </colItems>
  <dataFields count="1">
    <dataField name="Suma de importe" fld="3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dataOnly="0" labelOnly="1" grandRow="1" outline="0" fieldPosition="0"/>
    </format>
  </formats>
  <chartFormats count="1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os de gastos personales" altTextSummary="Origen de datos del gráfico dinámico para los gastos totales de cada mes agrupados por categorías de gastos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echa" xr10:uid="{BE149A2F-1B98-434C-8C55-544E881BFA03}" sourceName="fecha">
  <pivotTables>
    <pivotTable tabId="4" name="Datos de gastos personales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ía" xr10:uid="{B28D0386-A001-400C-BA2E-43B55F631AEA}" sourceName="categoría">
  <pivotTables>
    <pivotTable tabId="4" name="Datos de gastos personales"/>
  </pivotTables>
  <data>
    <tabular pivotCacheId="2" showMissing="0">
      <items count="4">
        <i x="0" s="1"/>
        <i x="2" s="1"/>
        <i x="1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ubcategoría" xr10:uid="{D7D2DF77-7A2D-4076-BF8B-EBF45EEE4C18}" sourceName="subcategoría">
  <pivotTables>
    <pivotTable tabId="4" name="Datos de gastos personales"/>
  </pivotTables>
  <data>
    <tabular pivotCacheId="2" showMissing="0">
      <items count="12">
        <i x="5" s="1"/>
        <i x="11" s="1"/>
        <i x="6" s="1"/>
        <i x="9" s="1"/>
        <i x="2" s="1"/>
        <i x="3" s="1"/>
        <i x="0" s="1"/>
        <i x="10" s="1"/>
        <i x="7" s="1"/>
        <i x="4" s="1"/>
        <i x="8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echa" xr10:uid="{D7123237-4AEC-4383-B8C0-66846DBFC03F}" cache="SegmentaciónDeDatos_fecha" caption="fecha" columnCount="3" style="Segmentación de gastos personales " rowHeight="241200"/>
  <slicer name="categoría" xr10:uid="{2E77AF34-0524-4168-8D82-ADA5D7429F4D}" cache="SegmentaciónDeDatos_categoría" caption="categoría" columnCount="2" style="Segmentación de gastos personales " rowHeight="241300"/>
  <slicer name="subcategoría" xr10:uid="{392955B6-7540-40E2-A907-233A4FD04CD9}" cache="SegmentaciónDeDatos_subcategoría" caption="subcategoría" columnCount="4" style="Segmentación de gastos personales 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Gastos" displayName="Gastos" ref="B2:F22" headerRowDxfId="12" dataDxfId="11">
  <autoFilter ref="B2:F22" xr:uid="{00000000-0009-0000-0100-00000C000000}"/>
  <sortState xmlns:xlrd2="http://schemas.microsoft.com/office/spreadsheetml/2017/richdata2" ref="B3:F22">
    <sortCondition ref="B2:B22"/>
  </sortState>
  <tableColumns count="5">
    <tableColumn id="1" xr3:uid="{00000000-0010-0000-0000-000001000000}" name="fecha" totalsRowLabel="Total" dataDxfId="10" totalsRowDxfId="9" dataCellStyle="Fecha"/>
    <tableColumn id="2" xr3:uid="{00000000-0010-0000-0000-000002000000}" name="categoría" dataDxfId="8"/>
    <tableColumn id="3" xr3:uid="{00000000-0010-0000-0000-000003000000}" name="subcategoría" dataCellStyle="Normal"/>
    <tableColumn id="6" xr3:uid="{00000000-0010-0000-0000-000006000000}" name="importe" dataDxfId="7" totalsRowDxfId="6"/>
    <tableColumn id="4" xr3:uid="{00000000-0010-0000-0000-000004000000}" name="nota" totalsRowFunction="count" dataCellStyle="Normal"/>
  </tableColumns>
  <tableStyleInfo name="Registro de gastos" showFirstColumn="0" showLastColumn="0" showRowStripes="1" showColumnStripes="0"/>
  <extLst>
    <ext xmlns:x14="http://schemas.microsoft.com/office/spreadsheetml/2009/9/main" uri="{504A1905-F514-4f6f-8877-14C23A59335A}">
      <x14:table altTextSummary="Escriba la fecha, la categoría, la subcategoría, el importe y las notas en esta tabla"/>
    </ext>
  </extLst>
</table>
</file>

<file path=xl/theme/theme1.xml><?xml version="1.0" encoding="utf-8"?>
<a:theme xmlns:a="http://schemas.openxmlformats.org/drawingml/2006/main" name="Office Theme">
  <a:themeElements>
    <a:clrScheme name="Personal Expense Calculator">
      <a:dk1>
        <a:sysClr val="windowText" lastClr="000000"/>
      </a:dk1>
      <a:lt1>
        <a:sysClr val="window" lastClr="FFFFFF"/>
      </a:lt1>
      <a:dk2>
        <a:srgbClr val="1D3641"/>
      </a:dk2>
      <a:lt2>
        <a:srgbClr val="F9FAF5"/>
      </a:lt2>
      <a:accent1>
        <a:srgbClr val="759AA5"/>
      </a:accent1>
      <a:accent2>
        <a:srgbClr val="F56B12"/>
      </a:accent2>
      <a:accent3>
        <a:srgbClr val="99987F"/>
      </a:accent3>
      <a:accent4>
        <a:srgbClr val="90AC97"/>
      </a:accent4>
      <a:accent5>
        <a:srgbClr val="CFC60D"/>
      </a:accent5>
      <a:accent6>
        <a:srgbClr val="B9AB6F"/>
      </a:accent6>
      <a:hlink>
        <a:srgbClr val="66AACD"/>
      </a:hlink>
      <a:folHlink>
        <a:srgbClr val="809DB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F3"/>
  <sheetViews>
    <sheetView showGridLines="0" tabSelected="1" zoomScaleNormal="100" workbookViewId="0"/>
  </sheetViews>
  <sheetFormatPr baseColWidth="10" defaultColWidth="6" defaultRowHeight="15" customHeight="1" x14ac:dyDescent="0.2"/>
  <cols>
    <col min="1" max="1" width="2.625" customWidth="1"/>
    <col min="2" max="2" width="17" customWidth="1"/>
    <col min="3" max="3" width="25" customWidth="1"/>
    <col min="4" max="4" width="23" customWidth="1"/>
    <col min="5" max="5" width="13" customWidth="1"/>
    <col min="6" max="6" width="74.5" customWidth="1"/>
    <col min="7" max="7" width="2.625" customWidth="1"/>
  </cols>
  <sheetData>
    <row r="1" spans="2:6" ht="63" customHeight="1" thickBot="1" x14ac:dyDescent="0.25">
      <c r="B1" s="10" t="s">
        <v>0</v>
      </c>
      <c r="C1" s="10"/>
      <c r="D1" s="10"/>
      <c r="E1" s="10"/>
      <c r="F1" s="2" t="s">
        <v>4</v>
      </c>
    </row>
    <row r="2" spans="2:6" ht="272.10000000000002" customHeight="1" thickTop="1" x14ac:dyDescent="0.2">
      <c r="B2" s="9" t="s">
        <v>1</v>
      </c>
      <c r="C2" s="9"/>
      <c r="D2" s="9"/>
      <c r="E2" s="9"/>
      <c r="F2" s="9"/>
    </row>
    <row r="3" spans="2:6" ht="142.5" customHeight="1" x14ac:dyDescent="0.2">
      <c r="B3" s="9" t="s">
        <v>2</v>
      </c>
      <c r="C3" s="9"/>
      <c r="D3" s="9" t="s">
        <v>3</v>
      </c>
      <c r="E3" s="9"/>
      <c r="F3" s="3" t="s">
        <v>5</v>
      </c>
    </row>
  </sheetData>
  <sheetProtection selectLockedCells="1" pivotTables="0" selectUnlockedCells="1"/>
  <mergeCells count="4">
    <mergeCell ref="B2:F2"/>
    <mergeCell ref="B1:E1"/>
    <mergeCell ref="B3:C3"/>
    <mergeCell ref="D3:E3"/>
  </mergeCells>
  <dataValidations count="3">
    <dataValidation allowBlank="1" showInputMessage="1" showErrorMessage="1" prompt="Cree una calculadora de gastos personales en este libro. El gráfico dinámico que muestra los gastos por categoría y mes está en la celda B2. Seleccione la celda F1 para ir a la hoja de cálculo Registro de gastos" sqref="A1" xr:uid="{00000000-0002-0000-0000-000000000000}"/>
    <dataValidation allowBlank="1" showInputMessage="1" showErrorMessage="1" prompt="El título de esta hoja de cálculo se encuentra en esta celda. El gráfico dinámico de gastos personales está en la siguiente celda. El vínculo de navegación a la hoja de cálculo Registro de gastos está en la celda a la derecha." sqref="B1:E1" xr:uid="{00000000-0002-0000-0000-000001000000}"/>
    <dataValidation allowBlank="1" showInputMessage="1" showErrorMessage="1" prompt="El vínculo de navegación a la hoja de cálculo Registro de gastos está en esta celda" sqref="F1" xr:uid="{00000000-0002-0000-0000-000002000000}"/>
  </dataValidations>
  <hyperlinks>
    <hyperlink ref="F1" location="'Registro de gastos'!A1" tooltip="Seleccione esta opción para ir a la hoja de cálculo Registro de gastos" display="to expense log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2"/>
  <sheetViews>
    <sheetView showGridLines="0" zoomScaleNormal="100" workbookViewId="0"/>
  </sheetViews>
  <sheetFormatPr baseColWidth="10" defaultColWidth="9" defaultRowHeight="30" customHeight="1" x14ac:dyDescent="0.2"/>
  <cols>
    <col min="1" max="1" width="2.625" customWidth="1"/>
    <col min="2" max="2" width="17" customWidth="1"/>
    <col min="3" max="3" width="25" customWidth="1"/>
    <col min="4" max="4" width="23" customWidth="1"/>
    <col min="5" max="5" width="13" customWidth="1"/>
    <col min="6" max="6" width="38" customWidth="1"/>
    <col min="7" max="7" width="2.625" customWidth="1"/>
  </cols>
  <sheetData>
    <row r="1" spans="2:6" ht="63" customHeight="1" thickBot="1" x14ac:dyDescent="0.25">
      <c r="B1" s="10" t="s">
        <v>6</v>
      </c>
      <c r="C1" s="10"/>
      <c r="D1" s="10"/>
      <c r="E1" s="10"/>
      <c r="F1" s="2" t="s">
        <v>27</v>
      </c>
    </row>
    <row r="2" spans="2:6" ht="30" customHeight="1" thickTop="1" x14ac:dyDescent="0.2">
      <c r="B2" s="1" t="s">
        <v>7</v>
      </c>
      <c r="C2" s="1" t="s">
        <v>8</v>
      </c>
      <c r="D2" s="1" t="s">
        <v>13</v>
      </c>
      <c r="E2" s="7" t="s">
        <v>26</v>
      </c>
      <c r="F2" s="1" t="s">
        <v>28</v>
      </c>
    </row>
    <row r="3" spans="2:6" ht="30" customHeight="1" x14ac:dyDescent="0.2">
      <c r="B3" s="5">
        <f ca="1">DATE(YEAR(TODAY()),3,2)</f>
        <v>43526</v>
      </c>
      <c r="C3" t="s">
        <v>9</v>
      </c>
      <c r="D3" t="s">
        <v>14</v>
      </c>
      <c r="E3" s="4">
        <v>29</v>
      </c>
    </row>
    <row r="4" spans="2:6" ht="30" customHeight="1" x14ac:dyDescent="0.2">
      <c r="B4" s="5">
        <f t="shared" ref="B4" ca="1" si="0">DATE(YEAR(TODAY()),3,2)</f>
        <v>43526</v>
      </c>
      <c r="C4" t="s">
        <v>9</v>
      </c>
      <c r="D4" t="s">
        <v>15</v>
      </c>
      <c r="E4" s="4">
        <v>39</v>
      </c>
    </row>
    <row r="5" spans="2:6" ht="30" customHeight="1" x14ac:dyDescent="0.2">
      <c r="B5" s="5">
        <f ca="1">DATE(YEAR(TODAY()),3,4)</f>
        <v>43528</v>
      </c>
      <c r="C5" t="s">
        <v>9</v>
      </c>
      <c r="D5" t="s">
        <v>16</v>
      </c>
      <c r="E5" s="4">
        <v>62</v>
      </c>
    </row>
    <row r="6" spans="2:6" ht="30" customHeight="1" x14ac:dyDescent="0.2">
      <c r="B6" s="5">
        <f ca="1">DATE(YEAR(TODAY()),3,4)</f>
        <v>43528</v>
      </c>
      <c r="C6" t="s">
        <v>10</v>
      </c>
      <c r="D6" t="s">
        <v>17</v>
      </c>
      <c r="E6" s="4">
        <v>29</v>
      </c>
    </row>
    <row r="7" spans="2:6" ht="30" customHeight="1" x14ac:dyDescent="0.2">
      <c r="B7" s="5">
        <f ca="1">DATE(YEAR(TODAY()),3,6)</f>
        <v>43530</v>
      </c>
      <c r="C7" t="s">
        <v>11</v>
      </c>
      <c r="D7" t="s">
        <v>18</v>
      </c>
      <c r="E7" s="4">
        <v>42</v>
      </c>
    </row>
    <row r="8" spans="2:6" ht="30" customHeight="1" x14ac:dyDescent="0.2">
      <c r="B8" s="5">
        <f ca="1">DATE(YEAR(TODAY()),3,6)</f>
        <v>43530</v>
      </c>
      <c r="C8" t="s">
        <v>12</v>
      </c>
      <c r="D8" t="s">
        <v>19</v>
      </c>
      <c r="E8" s="4">
        <v>21</v>
      </c>
      <c r="F8" t="s">
        <v>29</v>
      </c>
    </row>
    <row r="9" spans="2:6" ht="30" customHeight="1" x14ac:dyDescent="0.2">
      <c r="B9" s="5">
        <f ca="1">DATE(YEAR(TODAY()),4,2)</f>
        <v>43557</v>
      </c>
      <c r="C9" t="s">
        <v>12</v>
      </c>
      <c r="D9" t="s">
        <v>20</v>
      </c>
      <c r="E9" s="4">
        <v>54</v>
      </c>
    </row>
    <row r="10" spans="2:6" ht="30" customHeight="1" x14ac:dyDescent="0.2">
      <c r="B10" s="5">
        <f t="shared" ref="B10:B12" ca="1" si="1">DATE(YEAR(TODAY()),4,2)</f>
        <v>43557</v>
      </c>
      <c r="C10" t="s">
        <v>11</v>
      </c>
      <c r="D10" t="s">
        <v>21</v>
      </c>
      <c r="E10" s="4">
        <v>12</v>
      </c>
    </row>
    <row r="11" spans="2:6" ht="30" customHeight="1" x14ac:dyDescent="0.2">
      <c r="B11" s="5">
        <f t="shared" ca="1" si="1"/>
        <v>43557</v>
      </c>
      <c r="C11" t="s">
        <v>11</v>
      </c>
      <c r="D11" t="s">
        <v>22</v>
      </c>
      <c r="E11" s="4">
        <v>12</v>
      </c>
    </row>
    <row r="12" spans="2:6" ht="30" customHeight="1" x14ac:dyDescent="0.2">
      <c r="B12" s="5">
        <f t="shared" ca="1" si="1"/>
        <v>43557</v>
      </c>
      <c r="C12" t="s">
        <v>11</v>
      </c>
      <c r="D12" t="s">
        <v>23</v>
      </c>
      <c r="E12" s="4">
        <v>2.75</v>
      </c>
    </row>
    <row r="13" spans="2:6" ht="30" customHeight="1" x14ac:dyDescent="0.2">
      <c r="B13" s="5">
        <f ca="1">DATE(YEAR(TODAY()),4,4)</f>
        <v>43559</v>
      </c>
      <c r="C13" t="s">
        <v>9</v>
      </c>
      <c r="D13" t="s">
        <v>14</v>
      </c>
      <c r="E13" s="4">
        <v>29</v>
      </c>
    </row>
    <row r="14" spans="2:6" ht="30" customHeight="1" x14ac:dyDescent="0.2">
      <c r="B14" s="5">
        <f ca="1">DATE(YEAR(TODAY()),4,4)</f>
        <v>43559</v>
      </c>
      <c r="C14" t="s">
        <v>9</v>
      </c>
      <c r="D14" t="s">
        <v>15</v>
      </c>
      <c r="E14" s="4">
        <v>39</v>
      </c>
    </row>
    <row r="15" spans="2:6" ht="30" customHeight="1" x14ac:dyDescent="0.2">
      <c r="B15" s="5">
        <f ca="1">DATE(YEAR(TODAY()),4,4)</f>
        <v>43559</v>
      </c>
      <c r="C15" t="s">
        <v>9</v>
      </c>
      <c r="D15" t="s">
        <v>16</v>
      </c>
      <c r="E15" s="4">
        <v>62</v>
      </c>
    </row>
    <row r="16" spans="2:6" ht="30" customHeight="1" x14ac:dyDescent="0.2">
      <c r="B16" s="5">
        <f ca="1">DATE(YEAR(TODAY()),4,4)</f>
        <v>43559</v>
      </c>
      <c r="C16" t="s">
        <v>11</v>
      </c>
      <c r="D16" t="s">
        <v>24</v>
      </c>
      <c r="E16" s="4">
        <v>29</v>
      </c>
    </row>
    <row r="17" spans="2:6" ht="30" customHeight="1" x14ac:dyDescent="0.2">
      <c r="B17" s="5">
        <f ca="1">DATE(YEAR(TODAY()),4,6)</f>
        <v>43561</v>
      </c>
      <c r="C17" t="s">
        <v>11</v>
      </c>
      <c r="D17" t="s">
        <v>18</v>
      </c>
      <c r="E17" s="4">
        <v>42</v>
      </c>
    </row>
    <row r="18" spans="2:6" ht="30" customHeight="1" x14ac:dyDescent="0.2">
      <c r="B18" s="5">
        <f ca="1">DATE(YEAR(TODAY()),4,6)</f>
        <v>43561</v>
      </c>
      <c r="C18" t="s">
        <v>12</v>
      </c>
      <c r="D18" t="s">
        <v>19</v>
      </c>
      <c r="E18" s="4">
        <v>21</v>
      </c>
      <c r="F18" t="s">
        <v>30</v>
      </c>
    </row>
    <row r="19" spans="2:6" ht="30" customHeight="1" x14ac:dyDescent="0.2">
      <c r="B19" s="5">
        <f ca="1">DATE(YEAR(TODAY()),5,1)</f>
        <v>43586</v>
      </c>
      <c r="C19" t="s">
        <v>12</v>
      </c>
      <c r="D19" t="s">
        <v>20</v>
      </c>
      <c r="E19" s="4">
        <v>54</v>
      </c>
    </row>
    <row r="20" spans="2:6" ht="30" customHeight="1" x14ac:dyDescent="0.2">
      <c r="B20" s="5">
        <f ca="1">DATE(YEAR(TODAY()),6,1)</f>
        <v>43617</v>
      </c>
      <c r="C20" t="s">
        <v>11</v>
      </c>
      <c r="D20" t="s">
        <v>21</v>
      </c>
      <c r="E20" s="4">
        <v>12</v>
      </c>
    </row>
    <row r="21" spans="2:6" ht="30" customHeight="1" x14ac:dyDescent="0.2">
      <c r="B21" s="5">
        <f ca="1">DATE(YEAR(TODAY()),7,1)</f>
        <v>43647</v>
      </c>
      <c r="C21" t="s">
        <v>10</v>
      </c>
      <c r="D21" t="s">
        <v>25</v>
      </c>
      <c r="E21" s="4">
        <v>21</v>
      </c>
      <c r="F21" t="s">
        <v>31</v>
      </c>
    </row>
    <row r="22" spans="2:6" ht="30" customHeight="1" x14ac:dyDescent="0.2">
      <c r="B22" s="5">
        <f ca="1">DATE(YEAR(TODAY()),8,1)</f>
        <v>43678</v>
      </c>
      <c r="C22" t="s">
        <v>11</v>
      </c>
      <c r="D22" t="s">
        <v>23</v>
      </c>
      <c r="E22" s="4">
        <v>2.75</v>
      </c>
    </row>
  </sheetData>
  <mergeCells count="1">
    <mergeCell ref="B1:E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Cree un registro de gastos en esta hoja de cálculo. Seleccione la celda F1 para ir al panel. Escriba los detalles de gastos en la Tabla de gastos." sqref="A1" xr:uid="{00000000-0002-0000-0100-000002000000}"/>
    <dataValidation allowBlank="1" showInputMessage="1" showErrorMessage="1" prompt="El título de esta hoja de cálculo se encuentra en esta celda. El vínculo de navegación a la hoja de cálculo Panel está en la celda a la derecha. Escriba los detalles en la siguiente tabla" sqref="B1:E1" xr:uid="{00000000-0002-0000-0100-000003000000}"/>
    <dataValidation allowBlank="1" showInputMessage="1" showErrorMessage="1" prompt="El vínculo de navegación a la hoja de cálculo Panel está en esta celda" sqref="F1" xr:uid="{00000000-0002-0000-0100-000004000000}"/>
    <dataValidation allowBlank="1" showInputMessage="1" showErrorMessage="1" prompt="Escriba la fecha en la columna con este encabezado. Use los filtros de encabezado para buscar entradas específicas" sqref="B2" xr:uid="{00000000-0002-0000-0100-000005000000}"/>
    <dataValidation allowBlank="1" showInputMessage="1" showErrorMessage="1" prompt="Escriba la categoría en la columna con este encabezado" sqref="C2" xr:uid="{00000000-0002-0000-0100-000006000000}"/>
    <dataValidation allowBlank="1" showInputMessage="1" showErrorMessage="1" prompt="Escriba la subcategoría en esta columna, debajo de este encabezado" sqref="D2" xr:uid="{00000000-0002-0000-0100-000007000000}"/>
    <dataValidation allowBlank="1" showInputMessage="1" showErrorMessage="1" prompt="Escriba el importe en esta columna, debajo de este encabezado" sqref="E2" xr:uid="{00000000-0002-0000-0100-000008000000}"/>
    <dataValidation allowBlank="1" showInputMessage="1" showErrorMessage="1" prompt="Escriba las notas en la columna con este encabezado" sqref="F2" xr:uid="{00000000-0002-0000-0100-000009000000}"/>
  </dataValidations>
  <hyperlinks>
    <hyperlink ref="F1" location="Panel!A1" tooltip="Seleccione esta opción para ir a la hoja de cálculo Panel" display="&lt; to dashboard" xr:uid="{00000000-0004-0000-01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21"/>
  <sheetViews>
    <sheetView workbookViewId="0"/>
  </sheetViews>
  <sheetFormatPr baseColWidth="10" defaultColWidth="8.625" defaultRowHeight="14.25" x14ac:dyDescent="0.2"/>
  <cols>
    <col min="1" max="1" width="2.875" customWidth="1"/>
    <col min="2" max="2" width="15.5" bestFit="1" customWidth="1"/>
    <col min="3" max="3" width="10" bestFit="1" customWidth="1"/>
    <col min="4" max="4" width="46.5" customWidth="1"/>
    <col min="5" max="5" width="2.625" customWidth="1"/>
  </cols>
  <sheetData>
    <row r="1" spans="1:4" s="6" customFormat="1" ht="53.25" customHeight="1" thickBot="1" x14ac:dyDescent="0.25">
      <c r="A1"/>
      <c r="B1" s="11" t="s">
        <v>32</v>
      </c>
      <c r="C1" s="11"/>
      <c r="D1" s="11"/>
    </row>
    <row r="2" spans="1:4" ht="72.599999999999994" customHeight="1" thickTop="1" x14ac:dyDescent="0.2">
      <c r="B2" s="12" t="s">
        <v>33</v>
      </c>
      <c r="C2" s="12"/>
      <c r="D2" s="12"/>
    </row>
    <row r="3" spans="1:4" ht="28.5" x14ac:dyDescent="0.2">
      <c r="B3" t="s">
        <v>35</v>
      </c>
      <c r="C3" t="s">
        <v>34</v>
      </c>
    </row>
    <row r="4" spans="1:4" x14ac:dyDescent="0.2">
      <c r="B4" s="8" t="s">
        <v>37</v>
      </c>
      <c r="C4">
        <v>222</v>
      </c>
    </row>
    <row r="5" spans="1:4" x14ac:dyDescent="0.2">
      <c r="B5" t="s">
        <v>10</v>
      </c>
      <c r="C5">
        <v>29</v>
      </c>
    </row>
    <row r="6" spans="1:4" x14ac:dyDescent="0.2">
      <c r="B6" t="s">
        <v>12</v>
      </c>
      <c r="C6">
        <v>21</v>
      </c>
    </row>
    <row r="7" spans="1:4" x14ac:dyDescent="0.2">
      <c r="B7" t="s">
        <v>11</v>
      </c>
      <c r="C7">
        <v>42</v>
      </c>
    </row>
    <row r="8" spans="1:4" x14ac:dyDescent="0.2">
      <c r="B8" t="s">
        <v>9</v>
      </c>
      <c r="C8">
        <v>130</v>
      </c>
    </row>
    <row r="9" spans="1:4" x14ac:dyDescent="0.2">
      <c r="B9" s="8" t="s">
        <v>38</v>
      </c>
      <c r="C9">
        <v>302.75</v>
      </c>
    </row>
    <row r="10" spans="1:4" x14ac:dyDescent="0.2">
      <c r="B10" t="s">
        <v>12</v>
      </c>
      <c r="C10">
        <v>75</v>
      </c>
    </row>
    <row r="11" spans="1:4" x14ac:dyDescent="0.2">
      <c r="B11" t="s">
        <v>11</v>
      </c>
      <c r="C11">
        <v>97.75</v>
      </c>
    </row>
    <row r="12" spans="1:4" x14ac:dyDescent="0.2">
      <c r="B12" t="s">
        <v>9</v>
      </c>
      <c r="C12">
        <v>130</v>
      </c>
    </row>
    <row r="13" spans="1:4" x14ac:dyDescent="0.2">
      <c r="B13" s="8" t="s">
        <v>39</v>
      </c>
      <c r="C13">
        <v>54</v>
      </c>
    </row>
    <row r="14" spans="1:4" x14ac:dyDescent="0.2">
      <c r="B14" t="s">
        <v>12</v>
      </c>
      <c r="C14">
        <v>54</v>
      </c>
    </row>
    <row r="15" spans="1:4" x14ac:dyDescent="0.2">
      <c r="B15" s="8" t="s">
        <v>40</v>
      </c>
      <c r="C15">
        <v>12</v>
      </c>
    </row>
    <row r="16" spans="1:4" x14ac:dyDescent="0.2">
      <c r="B16" t="s">
        <v>11</v>
      </c>
      <c r="C16">
        <v>12</v>
      </c>
    </row>
    <row r="17" spans="2:3" x14ac:dyDescent="0.2">
      <c r="B17" s="8" t="s">
        <v>41</v>
      </c>
      <c r="C17">
        <v>21</v>
      </c>
    </row>
    <row r="18" spans="2:3" x14ac:dyDescent="0.2">
      <c r="B18" t="s">
        <v>10</v>
      </c>
      <c r="C18">
        <v>21</v>
      </c>
    </row>
    <row r="19" spans="2:3" x14ac:dyDescent="0.2">
      <c r="B19" s="8" t="s">
        <v>42</v>
      </c>
      <c r="C19">
        <v>2.75</v>
      </c>
    </row>
    <row r="20" spans="2:3" x14ac:dyDescent="0.2">
      <c r="B20" t="s">
        <v>11</v>
      </c>
      <c r="C20">
        <v>2.75</v>
      </c>
    </row>
    <row r="21" spans="2:3" x14ac:dyDescent="0.2">
      <c r="B21" s="8" t="s">
        <v>36</v>
      </c>
      <c r="C21">
        <v>614.5</v>
      </c>
    </row>
  </sheetData>
  <mergeCells count="2">
    <mergeCell ref="B1:D1"/>
    <mergeCell ref="B2:D2"/>
  </mergeCells>
  <dataValidations count="2">
    <dataValidation allowBlank="1" showInputMessage="1" showErrorMessage="1" prompt="La hoja de cálculo oculta tiene el origen de datos de la tabla dinámica, no la elimine o deteriorará los datos del panel" sqref="A1" xr:uid="{00000000-0002-0000-0200-000000000000}"/>
    <dataValidation allowBlank="1" showInputMessage="1" showErrorMessage="1" prompt="El título de esta hoja de cálculo se encuentra en esta celda. El origen de datos de gráfico dinámico comienza en la celda B3" sqref="B1:D1" xr:uid="{00000000-0002-0000-0200-000001000000}"/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Panel</vt:lpstr>
      <vt:lpstr>Registro de gastos</vt:lpstr>
      <vt:lpstr>Datos de gastos personales</vt:lpstr>
      <vt:lpstr>'Registro de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2017-12-01T05:18:39Z</dcterms:created>
  <dcterms:modified xsi:type="dcterms:W3CDTF">2019-06-04T09:19:52Z</dcterms:modified>
</cp:coreProperties>
</file>