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D1C25252-B4BF-430B-98AB-0D07D6104A36}" xr6:coauthVersionLast="43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Registro de horas seman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<sst xmlns="http://schemas.openxmlformats.org/spreadsheetml/2006/main" count="37" uniqueCount="33">
  <si>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Nombre del empleado</t>
  </si>
  <si>
    <t>Escriba el nombre del empleado</t>
  </si>
  <si>
    <t>Datos de la dirección del empleado y detalles de contacto</t>
  </si>
  <si>
    <t>Escriba la dirección</t>
  </si>
  <si>
    <t>Escriba ciudad, provincia, código postal</t>
  </si>
  <si>
    <t>Fin de semana: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</si>
  <si>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</si>
  <si>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</si>
  <si>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</si>
  <si>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</si>
  <si>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</si>
  <si>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</si>
  <si>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</si>
  <si>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</si>
  <si>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Total de horas</t>
  </si>
  <si>
    <t>Tarifa por hora</t>
  </si>
  <si>
    <t>Salario total</t>
  </si>
  <si>
    <t>Firma del empleado</t>
  </si>
  <si>
    <t>Habitualmente 
Horas</t>
  </si>
  <si>
    <t>Ingresar tasa</t>
  </si>
  <si>
    <t>Fecha</t>
  </si>
  <si>
    <t>Horas extra</t>
  </si>
  <si>
    <t>Director</t>
  </si>
  <si>
    <t>Escriba el nombre del director</t>
  </si>
  <si>
    <t>Teléfono:</t>
  </si>
  <si>
    <t>Correo electrónico:</t>
  </si>
  <si>
    <t>Baja por enfermedad</t>
  </si>
  <si>
    <t>Firma del director</t>
  </si>
  <si>
    <t>Escriba el número de teléfono</t>
  </si>
  <si>
    <t>Dirección de correo electrónico</t>
  </si>
  <si>
    <t>Vacaciones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</si>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</sst>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d\-m;@"/>
    <numFmt numFmtId="168" formatCode="#,##0.00\ &quot;€&quot;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9525</xdr:colOff>
      <xdr:row>1</xdr:row>
      <xdr:rowOff>0</xdr:rowOff>
    </xdr:to>
    <xdr:pic>
      <xdr:nvPicPr>
        <xdr:cNvPr id="2" name="Imagen 1" descr="Ilustración abstracta de encabezad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9058275" cy="1169039"/>
        </a:xfrm>
        <a:prstGeom prst="rect">
          <a:avLst/>
        </a:prstGeom>
      </xdr:spPr>
    </xdr:pic>
    <xdr:clientData/>
  </xdr:twoCellAnchor>
  <xdr:twoCellAnchor>
    <xdr:from>
      <xdr:col>5</xdr:col>
      <xdr:colOff>542925</xdr:colOff>
      <xdr:row>0</xdr:row>
      <xdr:rowOff>288286</xdr:rowOff>
    </xdr:from>
    <xdr:to>
      <xdr:col>7</xdr:col>
      <xdr:colOff>1209675</xdr:colOff>
      <xdr:row>0</xdr:row>
      <xdr:rowOff>755011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43575" y="288286"/>
          <a:ext cx="3333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es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Nombre de la empresa</a:t>
          </a:r>
        </a:p>
      </xdr:txBody>
    </xdr:sp>
    <xdr:clientData/>
  </xdr:twoCellAnchor>
  <xdr:twoCellAnchor>
    <xdr:from>
      <xdr:col>4</xdr:col>
      <xdr:colOff>1028700</xdr:colOff>
      <xdr:row>0</xdr:row>
      <xdr:rowOff>697861</xdr:rowOff>
    </xdr:from>
    <xdr:to>
      <xdr:col>7</xdr:col>
      <xdr:colOff>1209675</xdr:colOff>
      <xdr:row>0</xdr:row>
      <xdr:rowOff>1164586</xdr:rowOff>
    </xdr:to>
    <xdr:sp macro="" textlink="">
      <xdr:nvSpPr>
        <xdr:cNvPr id="8" name="Cuadro de 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95850" y="697861"/>
          <a:ext cx="4181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" sz="1800">
              <a:solidFill>
                <a:schemeClr val="bg1"/>
              </a:solidFill>
              <a:latin typeface="Franklin Gothic Book" panose="020B0503020102020204" pitchFamily="34" charset="0"/>
            </a:rPr>
            <a:t>Registro de horas semanal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4.88671875" style="6" customWidth="1"/>
    <col min="3" max="3" width="12.88671875" style="6" customWidth="1"/>
    <col min="4" max="8" width="15.55468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4" customFormat="1" ht="24" customHeight="1" x14ac:dyDescent="0.3">
      <c r="B6" s="10" t="s">
        <v>2</v>
      </c>
      <c r="C6" s="24"/>
      <c r="D6" s="24"/>
      <c r="E6" s="24"/>
      <c r="F6" s="24"/>
      <c r="G6" s="24"/>
      <c r="H6" s="24"/>
    </row>
    <row r="7" spans="2:9" ht="24" customHeight="1" x14ac:dyDescent="0.3">
      <c r="B7" s="8" t="s">
        <v>3</v>
      </c>
      <c r="F7" s="30" t="s">
        <v>24</v>
      </c>
      <c r="G7" s="41" t="s">
        <v>28</v>
      </c>
    </row>
    <row r="8" spans="2:9" ht="24" customHeight="1" x14ac:dyDescent="0.3">
      <c r="B8" s="8" t="s">
        <v>4</v>
      </c>
      <c r="F8" s="30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5" t="s">
        <v>5</v>
      </c>
      <c r="C10" s="51">
        <f ca="1">TODAY()-WEEKDAY(TODAY(),1)</f>
        <v>43666</v>
      </c>
      <c r="D10" s="51"/>
    </row>
    <row r="11" spans="2:9" ht="9" customHeight="1" x14ac:dyDescent="0.3"/>
    <row r="12" spans="2:9" s="9" customFormat="1" ht="36" customHeight="1" x14ac:dyDescent="0.3">
      <c r="B12" s="49" t="s">
        <v>6</v>
      </c>
      <c r="C12" s="50"/>
      <c r="D12" s="17" t="s">
        <v>18</v>
      </c>
      <c r="E12" s="17" t="s">
        <v>21</v>
      </c>
      <c r="F12" s="17" t="s">
        <v>26</v>
      </c>
      <c r="G12" s="17" t="s">
        <v>30</v>
      </c>
      <c r="H12" s="18" t="s">
        <v>31</v>
      </c>
    </row>
    <row r="13" spans="2:9" ht="24" customHeight="1" x14ac:dyDescent="0.3">
      <c r="B13" s="19" t="s">
        <v>7</v>
      </c>
      <c r="C13" s="43">
        <f ca="1">IF($C$10=0,"",$C$10-6)</f>
        <v>43660</v>
      </c>
      <c r="D13" s="31"/>
      <c r="E13" s="16"/>
      <c r="F13" s="16"/>
      <c r="G13" s="26"/>
      <c r="H13" s="28">
        <f>SUM(D13:G13)</f>
        <v>0</v>
      </c>
    </row>
    <row r="14" spans="2:9" ht="24" customHeight="1" x14ac:dyDescent="0.3">
      <c r="B14" s="34" t="s">
        <v>8</v>
      </c>
      <c r="C14" s="44">
        <f ca="1">IF($C$10=0,"",$C$10-5)</f>
        <v>43661</v>
      </c>
      <c r="D14" s="35"/>
      <c r="E14" s="36"/>
      <c r="F14" s="36"/>
      <c r="G14" s="37"/>
      <c r="H14" s="28">
        <f t="shared" ref="H14:H19" si="0">SUM(D14:G14)</f>
        <v>0</v>
      </c>
    </row>
    <row r="15" spans="2:9" ht="24" customHeight="1" x14ac:dyDescent="0.3">
      <c r="B15" s="19" t="s">
        <v>9</v>
      </c>
      <c r="C15" s="43">
        <f ca="1">IF($C$10=0,"",$C$10-4)</f>
        <v>43662</v>
      </c>
      <c r="D15" s="31"/>
      <c r="E15" s="16"/>
      <c r="F15" s="16"/>
      <c r="G15" s="26"/>
      <c r="H15" s="28">
        <f t="shared" si="0"/>
        <v>0</v>
      </c>
    </row>
    <row r="16" spans="2:9" ht="24" customHeight="1" x14ac:dyDescent="0.3">
      <c r="B16" s="34" t="s">
        <v>10</v>
      </c>
      <c r="C16" s="44">
        <f ca="1">IF($C$10=0,"",$C$10-3)</f>
        <v>43663</v>
      </c>
      <c r="D16" s="35"/>
      <c r="E16" s="36"/>
      <c r="F16" s="36"/>
      <c r="G16" s="37"/>
      <c r="H16" s="28">
        <f t="shared" si="0"/>
        <v>0</v>
      </c>
    </row>
    <row r="17" spans="2:8" ht="24" customHeight="1" x14ac:dyDescent="0.3">
      <c r="B17" s="19" t="s">
        <v>11</v>
      </c>
      <c r="C17" s="43">
        <f ca="1">IF($C$10=0,"",$C$10-2)</f>
        <v>43664</v>
      </c>
      <c r="D17" s="31"/>
      <c r="E17" s="16"/>
      <c r="F17" s="16"/>
      <c r="G17" s="26"/>
      <c r="H17" s="28">
        <f t="shared" si="0"/>
        <v>0</v>
      </c>
    </row>
    <row r="18" spans="2:8" ht="24" customHeight="1" x14ac:dyDescent="0.3">
      <c r="B18" s="34" t="s">
        <v>12</v>
      </c>
      <c r="C18" s="44">
        <f ca="1">IF($C$10=0,"",$C$10-1)</f>
        <v>43665</v>
      </c>
      <c r="D18" s="35"/>
      <c r="E18" s="36"/>
      <c r="F18" s="36"/>
      <c r="G18" s="37"/>
      <c r="H18" s="28">
        <f t="shared" si="0"/>
        <v>0</v>
      </c>
    </row>
    <row r="19" spans="2:8" ht="24" customHeight="1" x14ac:dyDescent="0.3">
      <c r="B19" s="20" t="s">
        <v>13</v>
      </c>
      <c r="C19" s="45">
        <f ca="1">IF($C$10=0,"",$C$10)</f>
        <v>43666</v>
      </c>
      <c r="D19" s="32"/>
      <c r="E19" s="21"/>
      <c r="F19" s="21"/>
      <c r="G19" s="27"/>
      <c r="H19" s="29">
        <f t="shared" si="0"/>
        <v>0</v>
      </c>
    </row>
    <row r="20" spans="2:8" ht="24" customHeight="1" x14ac:dyDescent="0.3"/>
    <row r="21" spans="2:8" ht="24" customHeight="1" x14ac:dyDescent="0.3">
      <c r="B21" s="54" t="s">
        <v>14</v>
      </c>
      <c r="C21" s="55"/>
      <c r="D21" s="33">
        <f>SUM(D13:D19)</f>
        <v>0</v>
      </c>
      <c r="E21" s="22">
        <f>SUM(E13:E19)</f>
        <v>0</v>
      </c>
      <c r="F21" s="22">
        <f>SUM(F13:F19)</f>
        <v>0</v>
      </c>
      <c r="G21" s="22">
        <f t="shared" ref="G21:H21" si="1">SUM(G13:G19)</f>
        <v>0</v>
      </c>
      <c r="H21" s="23">
        <f t="shared" si="1"/>
        <v>0</v>
      </c>
    </row>
    <row r="22" spans="2:8" ht="24" customHeight="1" x14ac:dyDescent="0.3">
      <c r="B22" s="56" t="s">
        <v>15</v>
      </c>
      <c r="C22" s="57"/>
      <c r="D22" s="38" t="s">
        <v>19</v>
      </c>
      <c r="E22" s="39" t="s">
        <v>19</v>
      </c>
      <c r="F22" s="39" t="s">
        <v>19</v>
      </c>
      <c r="G22" s="39" t="s">
        <v>19</v>
      </c>
      <c r="H22" s="40"/>
    </row>
    <row r="23" spans="2:8" ht="24" customHeight="1" x14ac:dyDescent="0.3">
      <c r="B23" s="58" t="s">
        <v>16</v>
      </c>
      <c r="C23" s="59"/>
      <c r="D23" s="46" t="str">
        <f>IFERROR(D21*D22,"")</f>
        <v/>
      </c>
      <c r="E23" s="47" t="str">
        <f t="shared" ref="E23:G23" si="2">IFERROR(E21*E22,"")</f>
        <v/>
      </c>
      <c r="F23" s="47" t="str">
        <f t="shared" si="2"/>
        <v/>
      </c>
      <c r="G23" s="47" t="str">
        <f t="shared" si="2"/>
        <v/>
      </c>
      <c r="H23" s="48">
        <f>SUM(D23:G23)</f>
        <v>0</v>
      </c>
    </row>
    <row r="25" spans="2:8" ht="42" customHeight="1" x14ac:dyDescent="0.3">
      <c r="B25" s="25"/>
      <c r="C25" s="25"/>
      <c r="D25" s="42"/>
      <c r="F25" s="25"/>
      <c r="G25" s="25"/>
      <c r="H25" s="42"/>
    </row>
    <row r="26" spans="2:8" ht="21" customHeight="1" x14ac:dyDescent="0.3">
      <c r="B26" s="13" t="s">
        <v>17</v>
      </c>
      <c r="D26" s="12" t="s">
        <v>20</v>
      </c>
      <c r="E26" s="7"/>
      <c r="F26" s="53" t="s">
        <v>27</v>
      </c>
      <c r="G26" s="53"/>
      <c r="H26" s="12" t="s">
        <v>20</v>
      </c>
    </row>
    <row r="27" spans="2:8" ht="15.75" x14ac:dyDescent="0.3">
      <c r="B27" s="8"/>
      <c r="F27" s="52"/>
      <c r="G27" s="52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Registro de horas semanal" prompt="_x000a_Ingresar nombre de la compañía, administrador y empleados. _x000a__x000a_Ingresar la semana en la celda C10 y escribir las horas de trabajo diarias en la tabla. _x000a__x000a_Ingresar las distintas tasas por hora en las celdas D22: G22" sqref="A1" xr:uid="{00000000-0002-0000-0000-000000000000}"/>
    <dataValidation allowBlank="1" showInputMessage="1" showErrorMessage="1" prompt="Escribir la fecha de finalización de la semana en esta celda" sqref="C10:D10" xr:uid="{00000000-0002-0000-0000-000001000000}"/>
    <dataValidation allowBlank="1" showInputMessage="1" showErrorMessage="1" prompt="Escribir el índice salarial para horas normales" sqref="D22" xr:uid="{00000000-0002-0000-0000-000002000000}"/>
    <dataValidation allowBlank="1" showInputMessage="1" showErrorMessage="1" prompt="Especificar el índice salarial para horas extras" sqref="E22" xr:uid="{00000000-0002-0000-0000-000003000000}"/>
    <dataValidation allowBlank="1" showInputMessage="1" showErrorMessage="1" prompt="Especificar índice salarial para horas de licencia por enfermedad" sqref="F22" xr:uid="{00000000-0002-0000-0000-000004000000}"/>
    <dataValidation allowBlank="1" showInputMessage="1" showErrorMessage="1" prompt="Escribir el índice salarial para las horas de vacaciones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Registro de horas semanal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2019-07-26T05:55:40Z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