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80" windowHeight="16215" tabRatio="685" xr2:uid="{00000000-000D-0000-FFFF-FFFF00000000}"/>
  </bookViews>
  <sheets>
    <sheet name="Inicio" sheetId="6" r:id="rId1"/>
    <sheet name="Informe de presupuesto mensual" sheetId="4" r:id="rId2"/>
    <sheet name="Gastos mensuales" sheetId="1" r:id="rId3"/>
    <sheet name="Datos adicionales" sheetId="5" r:id="rId4"/>
  </sheets>
  <definedNames>
    <definedName name="BudgetCategory">BúsquedaDeCategoríaDePresupuesto[Búsqueda de categoría de presupuesto]</definedName>
    <definedName name="Slicer_Category">#N/A</definedName>
    <definedName name="_xlnm.Print_Titles" localSheetId="2">'Gastos mensuales'!$2:$2</definedName>
    <definedName name="_xlnm.Print_Titles" localSheetId="1">'Informe de presupuesto mensual'!$K:$K,'Informe de presupuesto mensual'!$10:$10</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 r="F62" i="1"/>
</calcChain>
</file>

<file path=xl/sharedStrings.xml><?xml version="1.0" encoding="utf-8"?>
<sst xmlns="http://schemas.openxmlformats.org/spreadsheetml/2006/main" count="230" uniqueCount="129">
  <si>
    <t>INFORMACIÓN SOBRE ESTA PLANTILLA</t>
  </si>
  <si>
    <t>Use este libro para realizar un seguimiento de los gastos y crear un presupuesto familiar.</t>
  </si>
  <si>
    <t>Escriba los ingresos previstos y actuales de distintos orígenes en la hoja de cálculo de informe de presupuesto mensual y la cantidad prevista y real destinada a diferentes categorías en la hoja de cálculo de gastos mensuales.</t>
  </si>
  <si>
    <t>Puede modificar o escribir una nueva categoría en la tabla en la hoja de cálculo de datos adicionales.</t>
  </si>
  <si>
    <t>Nota: </t>
  </si>
  <si>
    <t>En la columna A en la hoja de cálculo del INFORME DE PRESUPUESTO MENSUAL y en la celda A1 en hojas de cálculo de GASTOS MENSUALES y DATOS ADICIONALES se proporcionan más instrucciones. Este texto se ha ocultado de forma intencionada. Para eliminar el texto, seleccione la columna A o la celda A1 y después seleccione ELIMINAR. Para mostrar el texto, seleccione la columna A o la celda A1 y después cambie el color de fuente.</t>
  </si>
  <si>
    <t>Para obtener más información sobre las tablas, presione las teclas MAYÚS y F10 dentro de una tabla, seleccione la opción TABLA y, después, TEXTO ALTERNATIVO. En las tablas dinámicas, presione MAYÚS y F10 en una tabla, seleccione OPCIONES DE TABLA DINÁMICA y, después, seleccione la pestaña TEXTO ALTERNATIVO.</t>
  </si>
  <si>
    <t>La etiqueta Saldo se encuentra en la celda de la derecha. La segmentación de datos de tabla dinámica para filtrar los datos de tabla se encuentra de la celda J2 a N6. Para seleccionar varias categorías, mantenga presionada la tecla Ctrl.</t>
  </si>
  <si>
    <t>La etiqueta de saldo previsto se encuentra en la celda de la derecha. El saldo previsto se calcula automáticamente en la celda G3.</t>
  </si>
  <si>
    <t>La etiqueta de saldo actual se encuentra en la celda de la derecha. El saldo actual se calcula automáticamente en la celda G4.</t>
  </si>
  <si>
    <t>La etiqueta de diferencia se encuentra en la celda de la derecha. La diferencia se calcula automáticamente en la celda G5. La instrucción siguiente se encuentra en la celda A7.</t>
  </si>
  <si>
    <t>La etiqueta de ingresos actuales se encuentra en la celda de la derecha y la etiqueta de gastos reales en la celda F8. Escriba Ingreso 1 en la celda D8. Los gastos actuales se calculan automáticamente en la celda G8.</t>
  </si>
  <si>
    <t>Escriba Ingreso 2 en la celda D9. La imagen se encuentra en la celda J9. Tabla dinámica empieza en la celda K9. Para actualizar la tabla dinámica, seleccione Actualizar en la pestaña Analizar.</t>
  </si>
  <si>
    <t>Introduzca los ingresos adicionales en la celda D10.</t>
  </si>
  <si>
    <t>La etiqueta de ingresos totales se encuentra en la celda C11 y su valor se calcula automáticamente en la celda D11. La instrucción siguiente se encuentra en la celda A13.</t>
  </si>
  <si>
    <t>La etiqueta de ingresos previstos se encuentra en la celda de la derecha y la etiqueta de gastos reales en la celda F13. Los gastos previstos se calculan automáticamente en la celda G13.</t>
  </si>
  <si>
    <t>Escriba Ingreso previsto 1 en la celda D14.</t>
  </si>
  <si>
    <t>Escriba Ingreso previsto 2 en la celda D15.</t>
  </si>
  <si>
    <t>Escriba Ingresos adicionales en la celda D16.</t>
  </si>
  <si>
    <t>La etiqueta de ingresos totales se encuentra en la celda C17 y su valor se calcula automáticamente en la celda D17. La instrucción siguiente se encuentra en la celda A20.</t>
  </si>
  <si>
    <t>El gráfico circular en el que se muestra el porcentaje de gastos por categoría se encuentra en la celda de la derecha.</t>
  </si>
  <si>
    <t>Información general del presupuesto</t>
  </si>
  <si>
    <t>Saldo</t>
  </si>
  <si>
    <t>Diferencia</t>
  </si>
  <si>
    <t>Ingresos</t>
  </si>
  <si>
    <t>ACTUAL</t>
  </si>
  <si>
    <t>PREVISTO</t>
  </si>
  <si>
    <t>El gráfico circular en el que se muestra el porcentaje de gastos de cada categoría se encuentra en esta celda.</t>
  </si>
  <si>
    <t>(Ingresos previstos menos gastos)</t>
  </si>
  <si>
    <t>(Actual menos gastos)</t>
  </si>
  <si>
    <t>(Actual menos previsto)</t>
  </si>
  <si>
    <t>Ingreso 1</t>
  </si>
  <si>
    <t>Ingreso 2</t>
  </si>
  <si>
    <t>Ingresos adicionales</t>
  </si>
  <si>
    <t>Ingresos totales</t>
  </si>
  <si>
    <t>Gastos mensuales</t>
  </si>
  <si>
    <t>Gastos</t>
  </si>
  <si>
    <t>Resumen de presupuesto</t>
  </si>
  <si>
    <r>
      <t xml:space="preserve">Seleccione la tabla dinámica siguiente y luego </t>
    </r>
    <r>
      <rPr>
        <b/>
        <i/>
        <sz val="10"/>
        <color theme="1"/>
        <rFont val="Franklin Gothic Book"/>
        <family val="2"/>
        <scheme val="minor"/>
      </rPr>
      <t>Actualizar</t>
    </r>
    <r>
      <rPr>
        <sz val="10"/>
        <color theme="1"/>
        <rFont val="Franklin Gothic Book"/>
        <family val="2"/>
        <scheme val="minor"/>
      </rPr>
      <t xml:space="preserve"> </t>
    </r>
    <r>
      <rPr>
        <i/>
        <sz val="10"/>
        <color theme="1"/>
        <rFont val="Franklin Gothic Book"/>
        <family val="2"/>
        <scheme val="minor"/>
      </rPr>
      <t xml:space="preserve"> en la pestaña Analizar para actualizar.</t>
    </r>
  </si>
  <si>
    <t>La imagen se encuentra en esta celda.</t>
  </si>
  <si>
    <t>Categoría</t>
  </si>
  <si>
    <t>Niños</t>
  </si>
  <si>
    <t>Entretenimiento</t>
  </si>
  <si>
    <t>Comida</t>
  </si>
  <si>
    <t>Regalos y beneficencia</t>
  </si>
  <si>
    <t>Alojamiento</t>
  </si>
  <si>
    <t>Seguro</t>
  </si>
  <si>
    <t>Préstamos</t>
  </si>
  <si>
    <t>Cuidado personal</t>
  </si>
  <si>
    <t>Mascotas</t>
  </si>
  <si>
    <t>Ahorros o inversiones</t>
  </si>
  <si>
    <t>Impuestos</t>
  </si>
  <si>
    <t>Transporte</t>
  </si>
  <si>
    <t>Total general</t>
  </si>
  <si>
    <t>Una espiga de trigo de color verde se encuentra en esta celda.</t>
  </si>
  <si>
    <t>Calcule los gastos mensuales en esta hoja de cálculo. El título de esta hoja de cálculo se encuentra en la celda de la derecha. Seleccione la celda F1 para ir a la hoja de cálculo de informe de presupuesto mensual.</t>
  </si>
  <si>
    <t xml:space="preserve"> Escriba los datos en la tabla de detalles de presupuesto que comienza en la celda de la derecha.</t>
  </si>
  <si>
    <t>Descripción</t>
  </si>
  <si>
    <t>Actividades extracurriculares</t>
  </si>
  <si>
    <t>Medicinas</t>
  </si>
  <si>
    <t>Material escolar</t>
  </si>
  <si>
    <t>Matrícula escolar</t>
  </si>
  <si>
    <t>Conciertos</t>
  </si>
  <si>
    <t>Teatro</t>
  </si>
  <si>
    <t>Películas</t>
  </si>
  <si>
    <t>Música (CD, descargas, etcetera).</t>
  </si>
  <si>
    <t>Eventos deportivos</t>
  </si>
  <si>
    <t>Compra de vídeo o DVD</t>
  </si>
  <si>
    <t xml:space="preserve">Alquiler de vídeo o DVD </t>
  </si>
  <si>
    <t>Restaurantes</t>
  </si>
  <si>
    <t>Provisiones</t>
  </si>
  <si>
    <t>Organización benéfica 1</t>
  </si>
  <si>
    <t>Organización benéfica 2</t>
  </si>
  <si>
    <t>Regalo 1</t>
  </si>
  <si>
    <t>Regalo 2</t>
  </si>
  <si>
    <t>Cable o satélite</t>
  </si>
  <si>
    <t>Electricidad</t>
  </si>
  <si>
    <t>Gas</t>
  </si>
  <si>
    <t>Servicios de limpieza</t>
  </si>
  <si>
    <t>Mantenimiento</t>
  </si>
  <si>
    <t>Hipoteca o alquiler</t>
  </si>
  <si>
    <t>Petróleo y gas natural</t>
  </si>
  <si>
    <t>Servicio online y de Internet</t>
  </si>
  <si>
    <t>Teléfono (móvil)</t>
  </si>
  <si>
    <t>Teléfono (casa)</t>
  </si>
  <si>
    <t>Artículos de consumo</t>
  </si>
  <si>
    <t>Reciclaje y eliminación de residuos</t>
  </si>
  <si>
    <t>Agua y alcantarillado</t>
  </si>
  <si>
    <t>Salud</t>
  </si>
  <si>
    <t>Hogar</t>
  </si>
  <si>
    <t>Vida</t>
  </si>
  <si>
    <t>Tarjeta de crédito 1</t>
  </si>
  <si>
    <t>Tarjeta de crédito 2</t>
  </si>
  <si>
    <t>Tarjeta de crédito 3</t>
  </si>
  <si>
    <t>Personal</t>
  </si>
  <si>
    <t>Estudiante</t>
  </si>
  <si>
    <t>Ropa</t>
  </si>
  <si>
    <t>Tintorería</t>
  </si>
  <si>
    <t>Pelo y uñas</t>
  </si>
  <si>
    <t>Gimnasio</t>
  </si>
  <si>
    <t>Aseo</t>
  </si>
  <si>
    <t>Juguetes</t>
  </si>
  <si>
    <t>Cuenta de inversión</t>
  </si>
  <si>
    <t>Cuenta de jubilación</t>
  </si>
  <si>
    <t>Federales</t>
  </si>
  <si>
    <t>Locales</t>
  </si>
  <si>
    <t>Estatales</t>
  </si>
  <si>
    <t>Gastos de taxi o autobús</t>
  </si>
  <si>
    <t>Combustible</t>
  </si>
  <si>
    <t xml:space="preserve">Licencias </t>
  </si>
  <si>
    <t>Gastos de aparcamiento</t>
  </si>
  <si>
    <t>Pago del vehículo</t>
  </si>
  <si>
    <t>Total</t>
  </si>
  <si>
    <t>Costo previsto</t>
  </si>
  <si>
    <t>Costo real</t>
  </si>
  <si>
    <t>Informe de presupuesto mensual</t>
  </si>
  <si>
    <t>Información general de costo real</t>
  </si>
  <si>
    <t>Costo</t>
  </si>
  <si>
    <t>Lista de búsqueda de categoría de detalles de presupuesto</t>
  </si>
  <si>
    <t>Búsqueda de categoría de presupuesto</t>
  </si>
  <si>
    <t>Categoria</t>
  </si>
  <si>
    <t>La segmentación de datos de categoria para filtrar la tabla dinámica siguiente por la categoria seleccionada se encuentra en esta celda.</t>
  </si>
  <si>
    <t>El saldo previsto, el saldo actual y la diferencia se calculan automáticamente, así el gráfico de información general sobre el presupuesto y resumen de presupuesto se actualizan en la hoja de cálculo del informe de presupuesto mensual.</t>
  </si>
  <si>
    <t>Cree un informe de presupuesto mensual personal en esta hoja de cálculo. El título de esta hoja de cálculo se encuentra en la celda a la derecha y el subtítulo en la celda J1. Seleccione la celda F1 para ir a la hoja de cálculo de gastos mensuales Encontrará instrucciones útiles sobre cómo usar esta hoja de cálculo en las celdas de esta columna.</t>
  </si>
  <si>
    <t>La etiqueta de ingresos se encuentra en la celda de la derecha, la etiqueta de gastos en la celda F7 y la información de resumen de presupuesto en la celda J7.</t>
  </si>
  <si>
    <t>Use esta hoja de cálculo para modificar la lista desplegable de columnas de Categoria en la tabla de detalles de presupuesto de la hoja de cálculo de gastos mensuales. Para ello, modifique o escriba la nueva categoría en la tabla de búsqueda de categoría de presupuesto a partir de la celda E2. La tabla dinámica vinculada al gráfico de información general del presupuesto en la hoja de cálculo del informe de presupuesto mensual empieza en la celda B2.</t>
  </si>
  <si>
    <t>Tabla dinámica para el gráfico de información general del presupuesto</t>
  </si>
  <si>
    <t>SALDO PREVISTO</t>
  </si>
  <si>
    <t>SALDO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</si>
</sst>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0\ &quot;€&quot;;\-#,##0\ &quot;€&quot;"/>
    <numFmt numFmtId="42" formatCode="_-* #,##0\ &quot;€&quot;_-;\-* #,##0\ &quot;€&quot;_-;_-* &quot;-&quot;\ &quot;€&quot;_-;_-@_-"/>
    <numFmt numFmtId="44" formatCode="_-* #,##0.00\ &quot;€&quot;_-;\-* #,##0.00\ &quot;€&quot;_-;_-* &quot;-&quot;??\ &quot;€&quot;_-;_-@_-"/>
    <numFmt numFmtId="164" formatCode="&quot;$&quot;#,##0_);\(&quot;$&quot;#,##0\)"/>
    <numFmt numFmtId="165" formatCode="&quot;$&quot;#,##0_);[Red]\(&quot;$&quot;#,##0\)"/>
    <numFmt numFmtId="166" formatCode="_(* #,##0_);_(* \(#,##0\);_(* &quot;-&quot;_);_(@_)"/>
    <numFmt numFmtId="167" formatCode="_(* #,##0.00_);_(* \(#,##0.00\);_(* &quot;-&quot;??_);_(@_)"/>
    <numFmt numFmtId="168" formatCode="#,##0\ &quot;€&quot;"/>
  </numFmts>
  <fonts count="37"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0"/>
      <color theme="4" tint="-0.499984740745262"/>
      <name val="Franklin Gothic Book"/>
      <family val="2"/>
      <scheme val="minor"/>
    </font>
    <font>
      <sz val="12"/>
      <color theme="0"/>
      <name val="Cambria"/>
      <family val="1"/>
      <scheme val="major"/>
    </font>
    <font>
      <u/>
      <sz val="10"/>
      <color theme="11"/>
      <name val="Franklin Gothic Book"/>
      <family val="2"/>
      <scheme val="minor"/>
    </font>
    <font>
      <sz val="10"/>
      <color theme="1"/>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sz val="11"/>
      <color theme="0"/>
      <name val="Franklin Gothic Book"/>
      <family val="2"/>
      <scheme val="minor"/>
    </font>
    <font>
      <sz val="10"/>
      <color theme="1"/>
      <name val="Cambria"/>
      <scheme val="maj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5" fillId="0" borderId="0" applyNumberFormat="0" applyFill="0" applyBorder="0" applyAlignment="0" applyProtection="0"/>
    <xf numFmtId="0" fontId="6" fillId="0" borderId="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2" fillId="0" borderId="0" applyNumberForma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8" applyNumberFormat="0" applyAlignment="0" applyProtection="0"/>
    <xf numFmtId="0" fontId="29" fillId="8" borderId="19" applyNumberFormat="0" applyAlignment="0" applyProtection="0"/>
    <xf numFmtId="0" fontId="30" fillId="8" borderId="18" applyNumberFormat="0" applyAlignment="0" applyProtection="0"/>
    <xf numFmtId="0" fontId="31" fillId="0" borderId="20" applyNumberFormat="0" applyFill="0" applyAlignment="0" applyProtection="0"/>
    <xf numFmtId="0" fontId="32" fillId="9" borderId="21" applyNumberFormat="0" applyAlignment="0" applyProtection="0"/>
    <xf numFmtId="0" fontId="33" fillId="0" borderId="0" applyNumberFormat="0" applyFill="0" applyBorder="0" applyAlignment="0" applyProtection="0"/>
    <xf numFmtId="0" fontId="23" fillId="10" borderId="22" applyNumberFormat="0" applyFont="0" applyAlignment="0" applyProtection="0"/>
    <xf numFmtId="0" fontId="34" fillId="0" borderId="0" applyNumberFormat="0" applyFill="0" applyBorder="0" applyAlignment="0" applyProtection="0"/>
    <xf numFmtId="0" fontId="16" fillId="0" borderId="23" applyNumberFormat="0" applyFill="0" applyAlignment="0" applyProtection="0"/>
    <xf numFmtId="0" fontId="3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cellStyleXfs>
  <cellXfs count="70">
    <xf numFmtId="0" fontId="0" fillId="0" borderId="0" xfId="0"/>
    <xf numFmtId="0" fontId="0" fillId="0" borderId="0" xfId="0" applyAlignment="1">
      <alignment horizontal="left"/>
    </xf>
    <xf numFmtId="0" fontId="10" fillId="0" borderId="0" xfId="0" applyFont="1"/>
    <xf numFmtId="0" fontId="0" fillId="2" borderId="0" xfId="0" applyFill="1"/>
    <xf numFmtId="0" fontId="7" fillId="2" borderId="1" xfId="1" applyFont="1" applyFill="1" applyBorder="1" applyAlignment="1">
      <alignment horizontal="left" vertical="center" indent="2"/>
    </xf>
    <xf numFmtId="0" fontId="0" fillId="2" borderId="1" xfId="0" applyFill="1" applyBorder="1"/>
    <xf numFmtId="0" fontId="5" fillId="2" borderId="1" xfId="1" applyFill="1" applyBorder="1" applyAlignment="1">
      <alignment vertical="center"/>
    </xf>
    <xf numFmtId="0" fontId="5" fillId="2" borderId="0" xfId="1" applyFill="1" applyAlignment="1">
      <alignment vertical="center"/>
    </xf>
    <xf numFmtId="0" fontId="0" fillId="2" borderId="5" xfId="0" applyFill="1" applyBorder="1"/>
    <xf numFmtId="0" fontId="0" fillId="2" borderId="0" xfId="0" applyFill="1" applyAlignment="1">
      <alignment horizontal="left" indent="2"/>
    </xf>
    <xf numFmtId="0" fontId="0" fillId="2" borderId="1" xfId="0" applyFill="1" applyBorder="1" applyAlignment="1">
      <alignment horizontal="left"/>
    </xf>
    <xf numFmtId="0" fontId="8" fillId="2" borderId="5" xfId="2" applyFont="1" applyFill="1" applyBorder="1" applyAlignment="1">
      <alignment vertical="center"/>
    </xf>
    <xf numFmtId="0" fontId="0" fillId="2" borderId="9" xfId="0" applyFill="1" applyBorder="1"/>
    <xf numFmtId="0" fontId="9" fillId="2" borderId="1" xfId="0" applyFont="1" applyFill="1" applyBorder="1" applyAlignment="1">
      <alignment vertical="center"/>
    </xf>
    <xf numFmtId="0" fontId="9" fillId="2" borderId="8" xfId="0" applyFont="1" applyFill="1" applyBorder="1" applyAlignment="1">
      <alignment vertical="center"/>
    </xf>
    <xf numFmtId="0" fontId="9" fillId="2" borderId="1" xfId="0" applyFont="1" applyFill="1" applyBorder="1" applyAlignment="1">
      <alignment vertical="center" wrapText="1"/>
    </xf>
    <xf numFmtId="10" fontId="0" fillId="2" borderId="0" xfId="0" applyNumberFormat="1" applyFill="1"/>
    <xf numFmtId="0" fontId="11" fillId="0" borderId="0" xfId="0" applyFont="1" applyAlignment="1">
      <alignment vertical="center"/>
    </xf>
    <xf numFmtId="0" fontId="0" fillId="0" borderId="0" xfId="0" applyAlignment="1">
      <alignment horizontal="right"/>
    </xf>
    <xf numFmtId="0" fontId="0" fillId="0" borderId="0" xfId="0" pivotButton="1"/>
    <xf numFmtId="0" fontId="6" fillId="2" borderId="0" xfId="2" applyFill="1" applyAlignment="1">
      <alignment vertical="center"/>
    </xf>
    <xf numFmtId="0" fontId="5" fillId="2" borderId="10" xfId="1" applyFill="1" applyBorder="1" applyAlignment="1">
      <alignment horizontal="center" vertical="center"/>
    </xf>
    <xf numFmtId="0" fontId="11" fillId="0" borderId="10" xfId="0" applyFont="1" applyBorder="1" applyAlignment="1">
      <alignment horizontal="left" vertical="center" indent="2"/>
    </xf>
    <xf numFmtId="0" fontId="17" fillId="3" borderId="11" xfId="4" applyFont="1" applyFill="1" applyAlignment="1">
      <alignment horizontal="center" vertical="center"/>
    </xf>
    <xf numFmtId="0" fontId="4" fillId="0" borderId="0" xfId="0" applyFont="1" applyAlignment="1">
      <alignment vertical="center" wrapText="1"/>
    </xf>
    <xf numFmtId="0" fontId="16" fillId="0" borderId="0" xfId="0" applyFont="1" applyAlignment="1">
      <alignment vertical="center" wrapText="1"/>
    </xf>
    <xf numFmtId="0" fontId="18" fillId="2" borderId="0" xfId="2" applyFont="1" applyFill="1" applyAlignment="1">
      <alignment horizontal="left" vertical="center" indent="2"/>
    </xf>
    <xf numFmtId="0" fontId="18" fillId="2" borderId="5" xfId="2" applyFont="1" applyFill="1" applyBorder="1" applyAlignment="1">
      <alignment horizontal="left" vertical="center" indent="2"/>
    </xf>
    <xf numFmtId="0" fontId="19" fillId="2" borderId="0" xfId="0" applyFont="1" applyFill="1"/>
    <xf numFmtId="0" fontId="20" fillId="0" borderId="12" xfId="0" applyFont="1" applyBorder="1" applyAlignment="1">
      <alignment horizontal="left"/>
    </xf>
    <xf numFmtId="0" fontId="14" fillId="0" borderId="0" xfId="0" applyFont="1"/>
    <xf numFmtId="0" fontId="14" fillId="0" borderId="0" xfId="0" applyFont="1" applyAlignment="1">
      <alignment wrapText="1"/>
    </xf>
    <xf numFmtId="0" fontId="14" fillId="2" borderId="0" xfId="0" applyFont="1" applyFill="1" applyAlignment="1">
      <alignment wrapText="1"/>
    </xf>
    <xf numFmtId="0" fontId="3" fillId="0" borderId="0" xfId="0" applyFont="1" applyAlignment="1">
      <alignment vertical="center" wrapText="1"/>
    </xf>
    <xf numFmtId="0" fontId="14" fillId="2" borderId="0" xfId="2" applyFont="1" applyFill="1" applyAlignment="1">
      <alignment wrapText="1"/>
    </xf>
    <xf numFmtId="0" fontId="6" fillId="2" borderId="6" xfId="2" applyFill="1" applyBorder="1" applyAlignment="1">
      <alignment vertical="center" textRotation="90"/>
    </xf>
    <xf numFmtId="0" fontId="6" fillId="2" borderId="2" xfId="2" applyFill="1" applyBorder="1" applyAlignment="1">
      <alignment vertical="center" textRotation="90"/>
    </xf>
    <xf numFmtId="0" fontId="6" fillId="2" borderId="3" xfId="2" applyFill="1" applyBorder="1" applyAlignment="1">
      <alignment vertical="center" textRotation="90"/>
    </xf>
    <xf numFmtId="0" fontId="0" fillId="2" borderId="2" xfId="0" applyFill="1" applyBorder="1"/>
    <xf numFmtId="0" fontId="5" fillId="2" borderId="3" xfId="1" applyFill="1" applyBorder="1" applyAlignment="1">
      <alignment vertical="center"/>
    </xf>
    <xf numFmtId="0" fontId="0" fillId="2" borderId="0" xfId="0" applyFill="1" applyAlignment="1">
      <alignment vertical="center"/>
    </xf>
    <xf numFmtId="0" fontId="0" fillId="2" borderId="0" xfId="0" applyFill="1" applyAlignment="1">
      <alignment horizontal="center" vertical="center"/>
    </xf>
    <xf numFmtId="0" fontId="0" fillId="2" borderId="1" xfId="0" applyFill="1" applyBorder="1" applyAlignment="1">
      <alignment vertical="center"/>
    </xf>
    <xf numFmtId="0" fontId="0" fillId="0" borderId="16" xfId="0" applyBorder="1"/>
    <xf numFmtId="0" fontId="36" fillId="0" borderId="0" xfId="0" pivotButton="1" applyFont="1"/>
    <xf numFmtId="0" fontId="36" fillId="0" borderId="0" xfId="0" applyFont="1"/>
    <xf numFmtId="5" fontId="0" fillId="2" borderId="0" xfId="0" applyNumberFormat="1" applyFill="1"/>
    <xf numFmtId="5" fontId="19" fillId="2" borderId="0" xfId="0" applyNumberFormat="1" applyFont="1" applyFill="1"/>
    <xf numFmtId="0" fontId="14" fillId="2" borderId="0" xfId="0" applyFont="1" applyFill="1" applyAlignment="1">
      <alignment horizontal="center"/>
    </xf>
    <xf numFmtId="0" fontId="21" fillId="2" borderId="1" xfId="1" applyFont="1" applyFill="1" applyBorder="1" applyAlignment="1">
      <alignment horizontal="center" vertical="center"/>
    </xf>
    <xf numFmtId="0" fontId="14" fillId="2" borderId="5" xfId="0" applyFont="1" applyFill="1" applyBorder="1" applyAlignment="1">
      <alignment horizontal="center"/>
    </xf>
    <xf numFmtId="0" fontId="9" fillId="2" borderId="0" xfId="0" applyFont="1" applyFill="1" applyAlignment="1">
      <alignment horizontal="left" vertical="center" indent="2"/>
    </xf>
    <xf numFmtId="0" fontId="9" fillId="2" borderId="7" xfId="0" applyFont="1" applyFill="1" applyBorder="1" applyAlignment="1">
      <alignment horizontal="left" vertical="center" indent="2"/>
    </xf>
    <xf numFmtId="5" fontId="0" fillId="2" borderId="0" xfId="0" applyNumberFormat="1" applyFill="1" applyAlignment="1">
      <alignment vertical="center"/>
    </xf>
    <xf numFmtId="0" fontId="9" fillId="2" borderId="4" xfId="0" applyFont="1" applyFill="1" applyBorder="1" applyAlignment="1">
      <alignment horizontal="left" vertical="center" indent="2"/>
    </xf>
    <xf numFmtId="5" fontId="0" fillId="2" borderId="5" xfId="0" applyNumberFormat="1" applyFill="1" applyBorder="1" applyAlignment="1">
      <alignment vertical="center"/>
    </xf>
    <xf numFmtId="0" fontId="9" fillId="2" borderId="5" xfId="0" applyFont="1" applyFill="1" applyBorder="1" applyAlignment="1">
      <alignment horizontal="left" vertical="center" wrapText="1" indent="2"/>
    </xf>
    <xf numFmtId="0" fontId="9" fillId="2" borderId="0" xfId="0" applyFont="1" applyFill="1" applyAlignment="1">
      <alignment horizontal="left" vertical="center" wrapText="1" indent="2"/>
    </xf>
    <xf numFmtId="0" fontId="0" fillId="2" borderId="0" xfId="0" applyFill="1" applyAlignment="1">
      <alignment horizontal="center"/>
    </xf>
    <xf numFmtId="0" fontId="13" fillId="2" borderId="1" xfId="3" applyFill="1" applyBorder="1" applyAlignment="1">
      <alignment horizontal="center" vertical="center"/>
    </xf>
    <xf numFmtId="0" fontId="7" fillId="2" borderId="1" xfId="1" applyFont="1" applyFill="1" applyBorder="1" applyAlignment="1">
      <alignment horizontal="left" vertical="center" indent="1"/>
    </xf>
    <xf numFmtId="0" fontId="7" fillId="0" borderId="0" xfId="1" applyFont="1" applyAlignment="1">
      <alignment horizontal="left" vertical="center"/>
    </xf>
    <xf numFmtId="0" fontId="13" fillId="0" borderId="0" xfId="3" applyAlignment="1">
      <alignment horizontal="center"/>
    </xf>
    <xf numFmtId="5" fontId="0" fillId="0" borderId="0" xfId="0" applyNumberFormat="1"/>
    <xf numFmtId="5" fontId="20" fillId="0" borderId="13" xfId="0" applyNumberFormat="1" applyFont="1" applyBorder="1"/>
    <xf numFmtId="5" fontId="20" fillId="0" borderId="14" xfId="0" applyNumberFormat="1" applyFont="1" applyBorder="1"/>
    <xf numFmtId="5" fontId="20" fillId="0" borderId="15" xfId="0" applyNumberFormat="1" applyFont="1" applyBorder="1"/>
    <xf numFmtId="5" fontId="0" fillId="0" borderId="16" xfId="0" applyNumberFormat="1" applyBorder="1"/>
    <xf numFmtId="5" fontId="20" fillId="0" borderId="12" xfId="0" applyNumberFormat="1" applyFont="1" applyBorder="1"/>
    <xf numFmtId="0" fontId="1" fillId="0" borderId="0" xfId="0" applyFont="1" applyAlignment="1">
      <alignment vertical="center" wrapTex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2"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Hipervínculo" xfId="3" builtinId="8" customBuiltin="1"/>
    <cellStyle name="Hipervínculo visitado" xfId="5" builtinId="9" customBuiltin="1"/>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xto de advertencia" xfId="21" builtinId="11" customBuiltin="1"/>
    <cellStyle name="Texto explicativo" xfId="23" builtinId="53" customBuiltin="1"/>
    <cellStyle name="Título" xfId="1" builtinId="15" customBuiltin="1"/>
    <cellStyle name="Título 2" xfId="4" builtinId="17" customBuiltin="1"/>
    <cellStyle name="Título 3" xfId="11" builtinId="18" customBuiltin="1"/>
    <cellStyle name="Total" xfId="24" builtinId="25" customBuiltin="1"/>
  </cellStyles>
  <dxfs count="711">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9" formatCode="#,##0\ &quot;€&quot;;\-#,##0\ &quot;€&quot;"/>
    </dxf>
    <dxf>
      <numFmt numFmtId="9" formatCode="#,##0\ &quot;€&quot;;\-#,##0\ &quot;€&quot;"/>
    </dxf>
    <dxf>
      <numFmt numFmtId="9" formatCode="#,##0\ &quot;€&quot;;\-#,##0\ &quot;€&quot;"/>
    </dxf>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9" formatCode="#,##0\ &quot;€&quot;;\-#,##0\ &quot;€&quot;"/>
    </dxf>
    <dxf>
      <numFmt numFmtId="9" formatCode="#,##0\ &quot;€&quot;;\-#,##0\ &quot;€&quot;"/>
    </dxf>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9" formatCode="#,##0\ &quot;€&quot;;\-#,##0\ &quot;€&quot;"/>
    </dxf>
    <dxf>
      <numFmt numFmtId="9" formatCode="#,##0\ &quot;€&quot;;\-#,##0\ &quot;€&quot;"/>
    </dxf>
    <dxf>
      <numFmt numFmtId="9" formatCode="#,##0\ &quot;€&quot;;\-#,##0\ &quot;€&quot;"/>
    </dxf>
    <dxf>
      <numFmt numFmtId="9" formatCode="#,##0\ &quot;€&quot;;\-#,##0\ &quot;€&quot;"/>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9" formatCode="#,##0\ &quot;€&quot;;\-#,##0\ &quot;€&quot;"/>
    </dxf>
    <dxf>
      <numFmt numFmtId="9" formatCode="#,##0\ &quot;€&quot;;\-#,##0\ &quot;€&quot;"/>
    </dxf>
    <dxf>
      <numFmt numFmtId="9" formatCode="#,##0\ &quot;€&quot;;\-#,##0\ &quot;€&quot;"/>
    </dxf>
    <dxf>
      <numFmt numFmtId="9" formatCode="#,##0\ &quot;€&quot;;\-#,##0\ &quot;€&quot;"/>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9" formatCode="#,##0\ &quot;€&quot;;\-#,##0\ &quot;€&quot;"/>
    </dxf>
    <dxf>
      <numFmt numFmtId="9" formatCode="#,##0\ &quot;€&quot;;\-#,##0\ &quot;€&quot;"/>
    </dxf>
    <dxf>
      <numFmt numFmtId="9" formatCode="#,##0\ &quot;€&quot;;\-#,##0\ &quot;€&quot;"/>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9" formatCode="#,##0\ &quot;€&quot;;\-#,##0\ &quot;€&quot;"/>
    </dxf>
    <dxf>
      <numFmt numFmtId="9" formatCode="#,##0\ &quot;€&quot;;\-#,##0\ &quot;€&quot;"/>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font>
        <name val="Cambria"/>
        <scheme val="major"/>
      </font>
    </dxf>
    <dxf>
      <font>
        <name val="Cambria"/>
        <scheme val="major"/>
      </font>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alignment horizontal="right" readingOrder="0"/>
    </dxf>
    <dxf>
      <font>
        <color theme="4" tint="-0.249977111117893"/>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64" formatCode="&quot;$&quot;#,##0_);\(&quot;$&quot;#,##0\)"/>
    </dxf>
    <dxf>
      <numFmt numFmtId="164" formatCode="&quot;$&quot;#,##0_);\(&quot;$&quot;#,##0\)"/>
    </dxf>
    <dxf>
      <numFmt numFmtId="164" formatCode="&quot;$&quot;#,##0_);\(&quot;$&quot;#,##0\)"/>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font>
        <strike val="0"/>
        <outline val="0"/>
        <shadow val="0"/>
        <u val="none"/>
        <vertAlign val="baseline"/>
        <sz val="10"/>
        <color theme="1"/>
        <name val="Cambria"/>
        <scheme val="major"/>
      </fon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4" formatCode="&quot;$&quot;#,##0_);\(&quot;$&quot;#,##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name val="Cambria"/>
        <scheme val="major"/>
      </font>
    </dxf>
    <dxf>
      <font>
        <name val="Cambria"/>
        <scheme val="major"/>
      </font>
    </dxf>
    <dxf>
      <font>
        <b val="0"/>
        <i val="0"/>
        <strike val="0"/>
        <condense val="0"/>
        <extend val="0"/>
        <outline val="0"/>
        <shadow val="0"/>
        <u val="none"/>
        <vertAlign val="baseline"/>
        <sz val="10"/>
        <color theme="1"/>
        <name val="Franklin Gothic Book"/>
        <family val="2"/>
        <scheme val="minor"/>
      </font>
      <numFmt numFmtId="168" formatCode="#,##0\ &quot;€&quot;"/>
    </dxf>
    <dxf>
      <font>
        <b val="0"/>
        <i val="0"/>
        <strike val="0"/>
        <condense val="0"/>
        <extend val="0"/>
        <outline val="0"/>
        <shadow val="0"/>
        <u val="none"/>
        <vertAlign val="baseline"/>
        <sz val="10"/>
        <color theme="1"/>
        <name val="Franklin Gothic Book"/>
        <family val="2"/>
        <scheme val="minor"/>
      </font>
      <numFmt numFmtId="168" formatCode="#,##0\ &quot;€&quot;"/>
    </dxf>
    <dxf>
      <font>
        <b val="0"/>
        <i val="0"/>
        <strike val="0"/>
        <condense val="0"/>
        <extend val="0"/>
        <outline val="0"/>
        <shadow val="0"/>
        <u val="none"/>
        <vertAlign val="baseline"/>
        <sz val="10"/>
        <color theme="1"/>
        <name val="Franklin Gothic Book"/>
        <family val="2"/>
        <scheme val="minor"/>
      </font>
      <numFmt numFmtId="168" formatCode="#,##0\ &quot;€&quot;"/>
    </dxf>
    <dxf>
      <font>
        <b val="0"/>
        <i val="0"/>
        <strike val="0"/>
        <condense val="0"/>
        <extend val="0"/>
        <outline val="0"/>
        <shadow val="0"/>
        <u val="none"/>
        <vertAlign val="baseline"/>
        <sz val="10"/>
        <color theme="1"/>
        <name val="Franklin Gothic Book"/>
        <family val="2"/>
        <scheme val="minor"/>
      </font>
      <numFmt numFmtId="168" formatCode="#,##0\ &quot;€&quot;"/>
    </dxf>
    <dxf>
      <font>
        <b val="0"/>
        <i val="0"/>
        <strike val="0"/>
        <condense val="0"/>
        <extend val="0"/>
        <outline val="0"/>
        <shadow val="0"/>
        <u val="none"/>
        <vertAlign val="baseline"/>
        <sz val="10"/>
        <color theme="1"/>
        <name val="Franklin Gothic Book"/>
        <family val="2"/>
        <scheme val="minor"/>
      </font>
    </dxf>
    <dxf>
      <font>
        <b val="0"/>
        <i val="0"/>
        <strike val="0"/>
        <condense val="0"/>
        <extend val="0"/>
        <outline val="0"/>
        <shadow val="0"/>
        <u val="none"/>
        <vertAlign val="baseline"/>
        <sz val="10"/>
        <color theme="1"/>
        <name val="Franklin Gothic Book"/>
        <family val="2"/>
        <scheme val="minor"/>
      </font>
    </dxf>
    <dxf>
      <border>
        <top style="double">
          <color theme="4" tint="-0.499984740745262"/>
        </top>
      </border>
    </dxf>
    <dxf>
      <font>
        <b val="0"/>
        <i val="0"/>
        <strike val="0"/>
        <outline val="0"/>
        <shadow val="0"/>
        <u val="none"/>
        <vertAlign val="baseline"/>
        <sz val="10"/>
        <color theme="1"/>
        <name val="Franklin Gothic Book"/>
        <family val="2"/>
        <scheme val="minor"/>
      </font>
    </dxf>
    <dxf>
      <font>
        <strike val="0"/>
        <outline val="0"/>
        <shadow val="0"/>
        <u val="none"/>
        <vertAlign val="baseline"/>
        <sz val="10"/>
        <color theme="1"/>
        <name val="Cambria"/>
        <scheme val="major"/>
      </font>
    </dxf>
    <dxf>
      <font>
        <color rgb="FFFF0000"/>
      </fon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8" formatCode="#,##0\ &quot;€&quot;"/>
    </dxf>
    <dxf>
      <numFmt numFmtId="164" formatCode="&quot;$&quot;#,##0_);\(&quot;$&quot;#,##0\)"/>
    </dxf>
    <dxf>
      <numFmt numFmtId="164" formatCode="&quot;$&quot;#,##0_);\(&quot;$&quot;#,##0\)"/>
    </dxf>
    <dxf>
      <numFmt numFmtId="164" formatCode="&quot;$&quot;#,##0_);\(&quot;$&quot;#,##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249977111117893"/>
      </font>
    </dxf>
    <dxf>
      <alignment horizontal="right" readingOrder="0"/>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710"/>
      <tableStyleElement type="headerRow" dxfId="709"/>
    </tableStyle>
    <tableStyle name="Family Budget PivotTable" table="0" count="5" xr9:uid="{00000000-0011-0000-FFFF-FFFF01000000}">
      <tableStyleElement type="wholeTable" dxfId="708"/>
      <tableStyleElement type="headerRow" dxfId="707"/>
      <tableStyleElement type="totalRow" dxfId="706"/>
      <tableStyleElement type="firstRowStripe" dxfId="705"/>
      <tableStyleElement type="pageFieldLabels" dxfId="704"/>
    </tableStyle>
    <tableStyle name="Family Budget Table Style" pivot="0" count="4" xr9:uid="{00000000-0011-0000-FFFF-FFFF02000000}">
      <tableStyleElement type="wholeTable" dxfId="703"/>
      <tableStyleElement type="headerRow" dxfId="702"/>
      <tableStyleElement type="totalRow" dxfId="701"/>
      <tableStyleElement type="firstRowStripe" dxfId="700"/>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[Office_29443275_TF16410230.xltx]Datos adicionales!ResumenDePresupuesto</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es-E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'Datos adicionales'!$C$2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s-E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'Datos adicionales'!$B$3:$B$15</c:f>
              <c:strCache>
                <c:ptCount val="12"/>
                <c:pt idx="0">
                  <c:v>Niños</c:v>
                </c:pt>
                <c:pt idx="1">
                  <c:v>Entretenimiento</c:v>
                </c:pt>
                <c:pt idx="2">
                  <c:v>Comida</c:v>
                </c:pt>
                <c:pt idx="3">
                  <c:v>Regalos y beneficencia</c:v>
                </c:pt>
                <c:pt idx="4">
                  <c:v>Alojamiento</c:v>
                </c:pt>
                <c:pt idx="5">
                  <c:v>Seguro</c:v>
                </c:pt>
                <c:pt idx="6">
                  <c:v>Préstamos</c:v>
                </c:pt>
                <c:pt idx="7">
                  <c:v>Cuidado personal</c:v>
                </c:pt>
                <c:pt idx="8">
                  <c:v>Mascotas</c:v>
                </c:pt>
                <c:pt idx="9">
                  <c:v>Ahorros o inversiones</c:v>
                </c:pt>
                <c:pt idx="10">
                  <c:v>Impuestos</c:v>
                </c:pt>
                <c:pt idx="11">
                  <c:v>Transporte</c:v>
                </c:pt>
              </c:strCache>
            </c:strRef>
          </c:cat>
          <c:val>
            <c:numRef>
              <c:f>'Datos adicionales'!$C$3:$C$15</c:f>
              <c:numCache>
                <c:formatCode>"€"#,##0_);\("€"#,##0\)</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09D8-415A-A052-5D71789FEF8E}"/>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Gastos mensuales'!A1"/></Relationships>
</file>

<file path=xl/drawings/_rels/drawing2.xml.rels><?xml version="1.0" encoding="UTF-8" standalone="yes"?>
<Relationships xmlns="http://schemas.openxmlformats.org/package/2006/relationships"><Relationship Id="rId1" Type="http://schemas.openxmlformats.org/officeDocument/2006/relationships/hyperlink" Target="#'Informe de presupuesto mensual'!A1"/></Relationships>
</file>

<file path=xl/drawings/drawing1.xml><?xml version="1.0" encoding="utf-8"?>
<xdr:wsDr xmlns:xdr="http://schemas.openxmlformats.org/drawingml/2006/spreadsheetDrawing" xmlns:a="http://schemas.openxmlformats.org/drawingml/2006/main">
  <xdr:twoCellAnchor editAs="oneCell">
    <xdr:from>
      <xdr:col>5</xdr:col>
      <xdr:colOff>798148</xdr:colOff>
      <xdr:row>0</xdr:row>
      <xdr:rowOff>162009</xdr:rowOff>
    </xdr:from>
    <xdr:to>
      <xdr:col>7</xdr:col>
      <xdr:colOff>200528</xdr:colOff>
      <xdr:row>0</xdr:row>
      <xdr:rowOff>436329</xdr:rowOff>
    </xdr:to>
    <xdr:sp macro="" textlink="">
      <xdr:nvSpPr>
        <xdr:cNvPr id="3" name="Escriba los gastos" descr="Botón de navegación a la hoja de cálculo de Gastos mensuales">
          <a:hlinkClick xmlns:r="http://schemas.openxmlformats.org/officeDocument/2006/relationships" r:id="rId1" tooltip="Seleccionar para ir a la hoja de cálculo de Gastos mensuales"/>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 sz="1100">
              <a:solidFill>
                <a:schemeClr val="tx2"/>
              </a:solidFill>
              <a:latin typeface="Franklin Gothic Book" panose="020B0503020102020204" pitchFamily="34" charset="0"/>
              <a:ea typeface="+mn-ea"/>
              <a:cs typeface="+mn-cs"/>
            </a:rPr>
            <a:t>Gastos mensuales</a:t>
          </a:r>
        </a:p>
      </xdr:txBody>
    </xdr:sp>
    <xdr:clientData fPrintsWithSheet="0"/>
  </xdr:twoCellAnchor>
  <xdr:twoCellAnchor editAs="oneCell">
    <xdr:from>
      <xdr:col>1</xdr:col>
      <xdr:colOff>82192</xdr:colOff>
      <xdr:row>18</xdr:row>
      <xdr:rowOff>88132</xdr:rowOff>
    </xdr:from>
    <xdr:to>
      <xdr:col>6</xdr:col>
      <xdr:colOff>885825</xdr:colOff>
      <xdr:row>35</xdr:row>
      <xdr:rowOff>158750</xdr:rowOff>
    </xdr:to>
    <xdr:graphicFrame macro="">
      <xdr:nvGraphicFramePr>
        <xdr:cNvPr id="7" name="BudgetOverview" descr="Gráfico circular que muestra el porcentaje de gastos por categoría">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95247</xdr:colOff>
      <xdr:row>0</xdr:row>
      <xdr:rowOff>10584</xdr:rowOff>
    </xdr:from>
    <xdr:to>
      <xdr:col>8</xdr:col>
      <xdr:colOff>116414</xdr:colOff>
      <xdr:row>35</xdr:row>
      <xdr:rowOff>21167</xdr:rowOff>
    </xdr:to>
    <xdr:cxnSp macro="">
      <xdr:nvCxnSpPr>
        <xdr:cNvPr id="8" name="Divisor de página" descr="Divisor de página">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11</xdr:col>
      <xdr:colOff>885823</xdr:colOff>
      <xdr:row>0</xdr:row>
      <xdr:rowOff>85725</xdr:rowOff>
    </xdr:from>
    <xdr:to>
      <xdr:col>13</xdr:col>
      <xdr:colOff>1047732</xdr:colOff>
      <xdr:row>0</xdr:row>
      <xdr:rowOff>533400</xdr:rowOff>
    </xdr:to>
    <xdr:grpSp>
      <xdr:nvGrpSpPr>
        <xdr:cNvPr id="1027" name="Trigo" descr="Espiga de trigo de color verde">
          <a:extLst>
            <a:ext uri="{FF2B5EF4-FFF2-40B4-BE49-F238E27FC236}">
              <a16:creationId xmlns:a16="http://schemas.microsoft.com/office/drawing/2014/main" id="{00000000-0008-0000-0000-000003040000}"/>
            </a:ext>
          </a:extLst>
        </xdr:cNvPr>
        <xdr:cNvGrpSpPr>
          <a:grpSpLocks noChangeAspect="1"/>
        </xdr:cNvGrpSpPr>
      </xdr:nvGrpSpPr>
      <xdr:grpSpPr bwMode="auto">
        <a:xfrm>
          <a:off x="13982698" y="85725"/>
          <a:ext cx="2581259" cy="447675"/>
          <a:chOff x="1043" y="9"/>
          <a:chExt cx="271" cy="47"/>
        </a:xfrm>
        <a:solidFill>
          <a:schemeClr val="accent1"/>
        </a:solidFill>
      </xdr:grpSpPr>
      <xdr:sp macro="" textlink="">
        <xdr:nvSpPr>
          <xdr:cNvPr id="1029" name="Forma libre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orma libre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orma libre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orma libre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orma libre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orma libre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orma libre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orma libre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orma libre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orma libre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orma libre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orma libre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orma libre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orma libre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orma libre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orma libre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orma libre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orma libre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orma libre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orma libre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orma libre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orma libre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orma libre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orma libre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orma libre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orma libre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orma libre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orma libre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orma libre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orma libre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orma libre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orma libre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orma libre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orma libre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orma libre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orma libre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orma libre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orma libre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orma libre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orma libre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orma libre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114300</xdr:rowOff>
    </xdr:to>
    <xdr:grpSp>
      <xdr:nvGrpSpPr>
        <xdr:cNvPr id="1072" name="Trébol rojo" descr="Trébol en color tenue">
          <a:extLst>
            <a:ext uri="{FF2B5EF4-FFF2-40B4-BE49-F238E27FC236}">
              <a16:creationId xmlns:a16="http://schemas.microsoft.com/office/drawing/2014/main" id="{00000000-0008-0000-0000-000030040000}"/>
            </a:ext>
          </a:extLst>
        </xdr:cNvPr>
        <xdr:cNvGrpSpPr>
          <a:grpSpLocks noChangeAspect="1"/>
        </xdr:cNvGrpSpPr>
      </xdr:nvGrpSpPr>
      <xdr:grpSpPr bwMode="auto">
        <a:xfrm>
          <a:off x="9144000" y="2562225"/>
          <a:ext cx="742950" cy="4429125"/>
          <a:chOff x="665" y="286"/>
          <a:chExt cx="78" cy="465"/>
        </a:xfrm>
        <a:solidFill>
          <a:schemeClr val="accent1"/>
        </a:solidFill>
      </xdr:grpSpPr>
      <xdr:sp macro="" textlink="">
        <xdr:nvSpPr>
          <xdr:cNvPr id="1074" name="Forma libre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orma libre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orma libre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orma libre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orma libre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orma libre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orma libre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orma libre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orma libre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orma libre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orma libre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orma libre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orma libre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orma libre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orma libre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orma libre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orma libre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orma libre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orma libre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orma libre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orma libre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orma libre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orma libre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orma libre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orma libre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orma libre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orma libre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orma libre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orma libre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orma libre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orma libre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orma libre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orma libre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orma libre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orma libre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orma libre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orma libre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orma libre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orma libre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orma libre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orma libre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orma libre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orma libre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orma libre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orma libre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orma libre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orma libre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orma libre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orma libre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orma libre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orma libre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orma libre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orma libre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orma libre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orma libre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orma libre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orma libre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orma libre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orma libre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orma libre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orma libre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orma libre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orma libre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orma libre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orma libre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orma libre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orma libre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orma libre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orma libre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orma libre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orma libre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orma libre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84668</xdr:colOff>
      <xdr:row>1</xdr:row>
      <xdr:rowOff>100544</xdr:rowOff>
    </xdr:from>
    <xdr:to>
      <xdr:col>15</xdr:col>
      <xdr:colOff>19050</xdr:colOff>
      <xdr:row>6</xdr:row>
      <xdr:rowOff>95250</xdr:rowOff>
    </xdr:to>
    <mc:AlternateContent xmlns:mc="http://schemas.openxmlformats.org/markup-compatibility/2006" xmlns:a14="http://schemas.microsoft.com/office/drawing/2010/main">
      <mc:Choice Requires="a14">
        <xdr:graphicFrame macro="">
          <xdr:nvGraphicFramePr>
            <xdr:cNvPr id="2" name="Categoría" descr="Segmentación de datos de categoría para filtrar la tabla dinámica siguiente por la categoría seleccionada. Para seleccionar varias categorías, mantenga presionada la tecla Ctrl">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ategoría"/>
            </a:graphicData>
          </a:graphic>
        </xdr:graphicFrame>
      </mc:Choice>
      <mc:Fallback xmlns="">
        <xdr:sp macro="" textlink="">
          <xdr:nvSpPr>
            <xdr:cNvPr id="0" name=""/>
            <xdr:cNvSpPr>
              <a:spLocks noTextEdit="1"/>
            </xdr:cNvSpPr>
          </xdr:nvSpPr>
          <xdr:spPr>
            <a:xfrm>
              <a:off x="6466418" y="873127"/>
              <a:ext cx="6254750" cy="1148290"/>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Las segmentaciones son compatibles con Excel 2010 o versiones posteriores.
No se podrá usar la segmentación si la forma se ha modificado en una versión anterior de Excel ni si el libro se ha guardado en Excel 2003 o en una versión anterior.</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7</xdr:col>
      <xdr:colOff>0</xdr:colOff>
      <xdr:row>0</xdr:row>
      <xdr:rowOff>388620</xdr:rowOff>
    </xdr:to>
    <xdr:sp macro="" textlink="">
      <xdr:nvSpPr>
        <xdr:cNvPr id="3" name="Informe de presupuesto" descr="Botón de navegación a la hoja de cálculo del Informe de presupuesto mensual">
          <a:hlinkClick xmlns:r="http://schemas.openxmlformats.org/officeDocument/2006/relationships" r:id="rId1" tooltip="Seleccionar para ir a la hoja de cálculo del Informe de presupuesto mensual"/>
          <a:extLst>
            <a:ext uri="{FF2B5EF4-FFF2-40B4-BE49-F238E27FC236}">
              <a16:creationId xmlns:a16="http://schemas.microsoft.com/office/drawing/2014/main" id="{00000000-0008-0000-0100-000003000000}"/>
            </a:ext>
          </a:extLst>
        </xdr:cNvPr>
        <xdr:cNvSpPr/>
      </xdr:nvSpPr>
      <xdr:spPr>
        <a:xfrm>
          <a:off x="7164917" y="114300"/>
          <a:ext cx="2150533"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s" sz="1100">
              <a:solidFill>
                <a:schemeClr val="tx2"/>
              </a:solidFill>
              <a:latin typeface="Franklin Gothic Book" panose="020B0503020102020204" pitchFamily="34" charset="0"/>
              <a:ea typeface="+mn-ea"/>
              <a:cs typeface="+mn-cs"/>
            </a:rPr>
            <a:t>Informe de presupuesto mensual</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0.682188194442" createdVersion="5" refreshedVersion="6" minRefreshableVersion="3" recordCount="59" xr:uid="{00000000-000A-0000-FFFF-FFFF04000000}">
  <cacheSource type="worksheet">
    <worksheetSource name="DetallesDePresupuesto"/>
  </cacheSource>
  <cacheFields count="6">
    <cacheField name="Descripción" numFmtId="0">
      <sharedItems count="57">
        <s v="Actividades extracurriculares"/>
        <s v="Medicinas"/>
        <s v="Material escolar"/>
        <s v="Matrícula escolar"/>
        <s v="Conciertos"/>
        <s v="Teatro"/>
        <s v="Películas"/>
        <s v="Música (CD, descargas, etcetera)."/>
        <s v="Eventos deportivos"/>
        <s v="Compra de vídeo o DVD"/>
        <s v="Alquiler de vídeo o DVD "/>
        <s v="Restaurantes"/>
        <s v="Provisiones"/>
        <s v="Organización benéfica 1"/>
        <s v="Organización benéfica 2"/>
        <s v="Regalo 1"/>
        <s v="Regalo 2"/>
        <s v="Cable o satélite"/>
        <s v="Electricidad"/>
        <s v="Gas"/>
        <s v="Servicios de limpieza"/>
        <s v="Mantenimiento"/>
        <s v="Hipoteca o alquiler"/>
        <s v="Petróleo y gas natural"/>
        <s v="Servicio online y de Internet"/>
        <s v="Teléfono (móvil)"/>
        <s v="Teléfono (casa)"/>
        <s v="Artículos de consumo"/>
        <s v="Reciclaje y eliminación de residuos"/>
        <s v="Agua y alcantarillado"/>
        <s v="Salud"/>
        <s v="Hogar"/>
        <s v="Vida"/>
        <s v="Tarjeta de crédito 1"/>
        <s v="Tarjeta de crédito 2"/>
        <s v="Tarjeta de crédito 3"/>
        <s v="Personal"/>
        <s v="Estudiante"/>
        <s v="Ropa"/>
        <s v="Tintorería"/>
        <s v="Pelo y uñas"/>
        <s v="Gimnasio"/>
        <s v="Comida"/>
        <s v="Aseo"/>
        <s v="Juguetes"/>
        <s v="Cuenta de inversión"/>
        <s v="Cuenta de jubilación"/>
        <s v="Federales"/>
        <s v="Locales"/>
        <s v="Estatales"/>
        <s v="Gastos de taxi o autobús"/>
        <s v="Combustible"/>
        <s v="Seguro"/>
        <s v="Licencias "/>
        <s v="Gastos de aparcamiento"/>
        <s v="Pago del vehículo"/>
        <s v="Licensing " u="1"/>
      </sharedItems>
    </cacheField>
    <cacheField name="Categoría" numFmtId="0">
      <sharedItems count="12">
        <s v="Niños"/>
        <s v="Entretenimiento"/>
        <s v="Comida"/>
        <s v="Regalos y beneficencia"/>
        <s v="Alojamiento"/>
        <s v="Seguro"/>
        <s v="Préstamos"/>
        <s v="Cuidado personal"/>
        <s v="Mascotas"/>
        <s v="Ahorros o inversiones"/>
        <s v="Impuestos"/>
        <s v="Transporte"/>
      </sharedItems>
    </cacheField>
    <cacheField name="Costo previsto" numFmtId="168">
      <sharedItems containsString="0" containsBlank="1" containsNumber="1" containsInteger="1" minValue="0" maxValue="1700"/>
    </cacheField>
    <cacheField name="Costo real" numFmtId="168">
      <sharedItems containsString="0" containsBlank="1" containsNumber="1" containsInteger="1" minValue="20" maxValue="1700"/>
    </cacheField>
    <cacheField name="Diferencia" numFmtId="168">
      <sharedItems containsSemiMixedTypes="0" containsString="0" containsNumber="1" containsInteger="1" minValue="-200" maxValue="200"/>
    </cacheField>
    <cacheField name="Información general de costo real" numFmtId="168">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getSummaryPivotTable" cacheId="4"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Categoria">
  <location ref="K9:N34" firstHeaderRow="0" firstDataRow="1" firstDataCol="1"/>
  <pivotFields count="6">
    <pivotField axis="axisRow" showAll="0" insertBlankRow="1">
      <items count="58">
        <item x="50"/>
        <item x="17"/>
        <item x="13"/>
        <item x="14"/>
        <item x="38"/>
        <item x="4"/>
        <item x="33"/>
        <item x="34"/>
        <item x="35"/>
        <item x="11"/>
        <item x="39"/>
        <item x="18"/>
        <item x="0"/>
        <item x="47"/>
        <item x="42"/>
        <item x="51"/>
        <item x="19"/>
        <item x="15"/>
        <item x="16"/>
        <item x="12"/>
        <item x="43"/>
        <item x="40"/>
        <item x="30"/>
        <item x="41"/>
        <item x="31"/>
        <item x="20"/>
        <item x="52"/>
        <item x="45"/>
        <item m="1" x="56"/>
        <item x="32"/>
        <item x="5"/>
        <item x="48"/>
        <item x="21"/>
        <item x="1"/>
        <item x="22"/>
        <item x="6"/>
        <item x="7"/>
        <item x="23"/>
        <item x="24"/>
        <item x="54"/>
        <item x="36"/>
        <item x="25"/>
        <item x="26"/>
        <item x="46"/>
        <item x="2"/>
        <item x="3"/>
        <item x="8"/>
        <item x="49"/>
        <item x="37"/>
        <item x="27"/>
        <item x="44"/>
        <item x="55"/>
        <item x="9"/>
        <item x="10"/>
        <item x="28"/>
        <item x="29"/>
        <item x="53"/>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164" showAll="0" insertBlankRow="1"/>
    <pivotField numFmtId="165"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Costo previsto" fld="2" baseField="1" baseItem="2" numFmtId="5"/>
    <dataField name="Costo real" fld="3" baseField="1" baseItem="2" numFmtId="5"/>
    <dataField name="Diferencia" fld="4" baseField="1" baseItem="2" numFmtId="5"/>
  </dataFields>
  <formats count="86">
    <format dxfId="0">
      <pivotArea dataOnly="0" labelOnly="1" outline="0" fieldPosition="0">
        <references count="1">
          <reference field="4294967294" count="3">
            <x v="0"/>
            <x v="1"/>
            <x v="2"/>
          </reference>
        </references>
      </pivotArea>
    </format>
    <format dxfId="1">
      <pivotArea dataOnly="0" grandRow="1" fieldPosition="0"/>
    </format>
    <format dxfId="2">
      <pivotArea dataOnly="0" grandRow="1" fieldPosition="0"/>
    </format>
    <format dxfId="3">
      <pivotArea dataOnly="0" grandRow="1" fieldPosition="0"/>
    </format>
    <format dxfId="4">
      <pivotArea dataOnly="0" grandRow="1" fieldPosition="0"/>
    </format>
    <format dxfId="5">
      <pivotArea outline="0" fieldPosition="0">
        <references count="1">
          <reference field="4294967294" count="1">
            <x v="0"/>
          </reference>
        </references>
      </pivotArea>
    </format>
    <format dxfId="6">
      <pivotArea outline="0" fieldPosition="0">
        <references count="1">
          <reference field="4294967294" count="1">
            <x v="1"/>
          </reference>
        </references>
      </pivotArea>
    </format>
    <format dxfId="7">
      <pivotArea outline="0" fieldPosition="0">
        <references count="1">
          <reference field="4294967294" count="1">
            <x v="2"/>
          </reference>
        </references>
      </pivotArea>
    </format>
    <format dxfId="8">
      <pivotArea collapsedLevelsAreSubtotals="1" fieldPosition="0">
        <references count="2">
          <reference field="4294967294" count="1" selected="0">
            <x v="0"/>
          </reference>
          <reference field="1" count="1">
            <x v="0"/>
          </reference>
        </references>
      </pivotArea>
    </format>
    <format dxfId="9">
      <pivotArea collapsedLevelsAreSubtotals="1" fieldPosition="0">
        <references count="2">
          <reference field="4294967294" count="1" selected="0">
            <x v="1"/>
          </reference>
          <reference field="1" count="1">
            <x v="0"/>
          </reference>
        </references>
      </pivotArea>
    </format>
    <format dxfId="10">
      <pivotArea collapsedLevelsAreSubtotals="1" fieldPosition="0">
        <references count="2">
          <reference field="4294967294" count="1" selected="0">
            <x v="2"/>
          </reference>
          <reference field="1" count="1">
            <x v="0"/>
          </reference>
        </references>
      </pivotArea>
    </format>
    <format dxfId="11">
      <pivotArea collapsedLevelsAreSubtotals="1" fieldPosition="0">
        <references count="2">
          <reference field="4294967294" count="1" selected="0">
            <x v="0"/>
          </reference>
          <reference field="1" count="1">
            <x v="0"/>
          </reference>
        </references>
      </pivotArea>
    </format>
    <format dxfId="12">
      <pivotArea collapsedLevelsAreSubtotals="1" fieldPosition="0">
        <references count="2">
          <reference field="4294967294" count="1" selected="0">
            <x v="1"/>
          </reference>
          <reference field="1" count="1">
            <x v="0"/>
          </reference>
        </references>
      </pivotArea>
    </format>
    <format dxfId="13">
      <pivotArea collapsedLevelsAreSubtotals="1" fieldPosition="0">
        <references count="2">
          <reference field="4294967294" count="1" selected="0">
            <x v="2"/>
          </reference>
          <reference field="1" count="1">
            <x v="0"/>
          </reference>
        </references>
      </pivotArea>
    </format>
    <format dxfId="14">
      <pivotArea collapsedLevelsAreSubtotals="1" fieldPosition="0">
        <references count="2">
          <reference field="4294967294" count="1" selected="0">
            <x v="0"/>
          </reference>
          <reference field="1" count="1">
            <x v="1"/>
          </reference>
        </references>
      </pivotArea>
    </format>
    <format dxfId="15">
      <pivotArea collapsedLevelsAreSubtotals="1" fieldPosition="0">
        <references count="2">
          <reference field="4294967294" count="1" selected="0">
            <x v="1"/>
          </reference>
          <reference field="1" count="1">
            <x v="1"/>
          </reference>
        </references>
      </pivotArea>
    </format>
    <format dxfId="16">
      <pivotArea collapsedLevelsAreSubtotals="1" fieldPosition="0">
        <references count="2">
          <reference field="4294967294" count="1" selected="0">
            <x v="2"/>
          </reference>
          <reference field="1" count="1">
            <x v="1"/>
          </reference>
        </references>
      </pivotArea>
    </format>
    <format dxfId="17">
      <pivotArea collapsedLevelsAreSubtotals="1" fieldPosition="0">
        <references count="2">
          <reference field="4294967294" count="1" selected="0">
            <x v="0"/>
          </reference>
          <reference field="1" count="1">
            <x v="1"/>
          </reference>
        </references>
      </pivotArea>
    </format>
    <format dxfId="18">
      <pivotArea collapsedLevelsAreSubtotals="1" fieldPosition="0">
        <references count="2">
          <reference field="4294967294" count="1" selected="0">
            <x v="1"/>
          </reference>
          <reference field="1" count="1">
            <x v="1"/>
          </reference>
        </references>
      </pivotArea>
    </format>
    <format dxfId="19">
      <pivotArea collapsedLevelsAreSubtotals="1" fieldPosition="0">
        <references count="2">
          <reference field="4294967294" count="1" selected="0">
            <x v="2"/>
          </reference>
          <reference field="1" count="1">
            <x v="1"/>
          </reference>
        </references>
      </pivotArea>
    </format>
    <format dxfId="20">
      <pivotArea collapsedLevelsAreSubtotals="1" fieldPosition="0">
        <references count="2">
          <reference field="4294967294" count="1" selected="0">
            <x v="0"/>
          </reference>
          <reference field="1" count="1">
            <x v="2"/>
          </reference>
        </references>
      </pivotArea>
    </format>
    <format dxfId="21">
      <pivotArea collapsedLevelsAreSubtotals="1" fieldPosition="0">
        <references count="2">
          <reference field="4294967294" count="1" selected="0">
            <x v="1"/>
          </reference>
          <reference field="1" count="1">
            <x v="2"/>
          </reference>
        </references>
      </pivotArea>
    </format>
    <format dxfId="22">
      <pivotArea collapsedLevelsAreSubtotals="1" fieldPosition="0">
        <references count="2">
          <reference field="4294967294" count="1" selected="0">
            <x v="2"/>
          </reference>
          <reference field="1" count="1">
            <x v="2"/>
          </reference>
        </references>
      </pivotArea>
    </format>
    <format dxfId="23">
      <pivotArea collapsedLevelsAreSubtotals="1" fieldPosition="0">
        <references count="2">
          <reference field="4294967294" count="1" selected="0">
            <x v="0"/>
          </reference>
          <reference field="1" count="1">
            <x v="2"/>
          </reference>
        </references>
      </pivotArea>
    </format>
    <format dxfId="24">
      <pivotArea collapsedLevelsAreSubtotals="1" fieldPosition="0">
        <references count="2">
          <reference field="4294967294" count="1" selected="0">
            <x v="1"/>
          </reference>
          <reference field="1" count="1">
            <x v="2"/>
          </reference>
        </references>
      </pivotArea>
    </format>
    <format dxfId="25">
      <pivotArea collapsedLevelsAreSubtotals="1" fieldPosition="0">
        <references count="2">
          <reference field="4294967294" count="1" selected="0">
            <x v="2"/>
          </reference>
          <reference field="1" count="1">
            <x v="2"/>
          </reference>
        </references>
      </pivotArea>
    </format>
    <format dxfId="26">
      <pivotArea collapsedLevelsAreSubtotals="1" fieldPosition="0">
        <references count="2">
          <reference field="4294967294" count="1" selected="0">
            <x v="0"/>
          </reference>
          <reference field="1" count="1">
            <x v="3"/>
          </reference>
        </references>
      </pivotArea>
    </format>
    <format dxfId="27">
      <pivotArea collapsedLevelsAreSubtotals="1" fieldPosition="0">
        <references count="2">
          <reference field="4294967294" count="1" selected="0">
            <x v="1"/>
          </reference>
          <reference field="1" count="1">
            <x v="3"/>
          </reference>
        </references>
      </pivotArea>
    </format>
    <format dxfId="28">
      <pivotArea collapsedLevelsAreSubtotals="1" fieldPosition="0">
        <references count="2">
          <reference field="4294967294" count="1" selected="0">
            <x v="2"/>
          </reference>
          <reference field="1" count="1">
            <x v="3"/>
          </reference>
        </references>
      </pivotArea>
    </format>
    <format dxfId="29">
      <pivotArea collapsedLevelsAreSubtotals="1" fieldPosition="0">
        <references count="2">
          <reference field="4294967294" count="1" selected="0">
            <x v="0"/>
          </reference>
          <reference field="1" count="1">
            <x v="3"/>
          </reference>
        </references>
      </pivotArea>
    </format>
    <format dxfId="30">
      <pivotArea collapsedLevelsAreSubtotals="1" fieldPosition="0">
        <references count="2">
          <reference field="4294967294" count="1" selected="0">
            <x v="1"/>
          </reference>
          <reference field="1" count="1">
            <x v="3"/>
          </reference>
        </references>
      </pivotArea>
    </format>
    <format dxfId="31">
      <pivotArea collapsedLevelsAreSubtotals="1" fieldPosition="0">
        <references count="2">
          <reference field="4294967294" count="1" selected="0">
            <x v="2"/>
          </reference>
          <reference field="1" count="1">
            <x v="3"/>
          </reference>
        </references>
      </pivotArea>
    </format>
    <format dxfId="32">
      <pivotArea collapsedLevelsAreSubtotals="1" fieldPosition="0">
        <references count="2">
          <reference field="4294967294" count="1" selected="0">
            <x v="0"/>
          </reference>
          <reference field="1" count="1">
            <x v="4"/>
          </reference>
        </references>
      </pivotArea>
    </format>
    <format dxfId="33">
      <pivotArea collapsedLevelsAreSubtotals="1" fieldPosition="0">
        <references count="2">
          <reference field="4294967294" count="1" selected="0">
            <x v="1"/>
          </reference>
          <reference field="1" count="1">
            <x v="4"/>
          </reference>
        </references>
      </pivotArea>
    </format>
    <format dxfId="34">
      <pivotArea collapsedLevelsAreSubtotals="1" fieldPosition="0">
        <references count="2">
          <reference field="4294967294" count="1" selected="0">
            <x v="2"/>
          </reference>
          <reference field="1" count="1">
            <x v="4"/>
          </reference>
        </references>
      </pivotArea>
    </format>
    <format dxfId="35">
      <pivotArea collapsedLevelsAreSubtotals="1" fieldPosition="0">
        <references count="2">
          <reference field="4294967294" count="1" selected="0">
            <x v="0"/>
          </reference>
          <reference field="1" count="1">
            <x v="4"/>
          </reference>
        </references>
      </pivotArea>
    </format>
    <format dxfId="36">
      <pivotArea collapsedLevelsAreSubtotals="1" fieldPosition="0">
        <references count="2">
          <reference field="4294967294" count="1" selected="0">
            <x v="1"/>
          </reference>
          <reference field="1" count="1">
            <x v="4"/>
          </reference>
        </references>
      </pivotArea>
    </format>
    <format dxfId="37">
      <pivotArea collapsedLevelsAreSubtotals="1" fieldPosition="0">
        <references count="2">
          <reference field="4294967294" count="1" selected="0">
            <x v="2"/>
          </reference>
          <reference field="1" count="1">
            <x v="4"/>
          </reference>
        </references>
      </pivotArea>
    </format>
    <format dxfId="38">
      <pivotArea collapsedLevelsAreSubtotals="1" fieldPosition="0">
        <references count="2">
          <reference field="4294967294" count="1" selected="0">
            <x v="0"/>
          </reference>
          <reference field="1" count="1">
            <x v="5"/>
          </reference>
        </references>
      </pivotArea>
    </format>
    <format dxfId="39">
      <pivotArea collapsedLevelsAreSubtotals="1" fieldPosition="0">
        <references count="2">
          <reference field="4294967294" count="1" selected="0">
            <x v="1"/>
          </reference>
          <reference field="1" count="1">
            <x v="5"/>
          </reference>
        </references>
      </pivotArea>
    </format>
    <format dxfId="40">
      <pivotArea collapsedLevelsAreSubtotals="1" fieldPosition="0">
        <references count="2">
          <reference field="4294967294" count="1" selected="0">
            <x v="2"/>
          </reference>
          <reference field="1" count="1">
            <x v="5"/>
          </reference>
        </references>
      </pivotArea>
    </format>
    <format dxfId="41">
      <pivotArea collapsedLevelsAreSubtotals="1" fieldPosition="0">
        <references count="2">
          <reference field="4294967294" count="1" selected="0">
            <x v="0"/>
          </reference>
          <reference field="1" count="1">
            <x v="5"/>
          </reference>
        </references>
      </pivotArea>
    </format>
    <format dxfId="42">
      <pivotArea collapsedLevelsAreSubtotals="1" fieldPosition="0">
        <references count="2">
          <reference field="4294967294" count="1" selected="0">
            <x v="1"/>
          </reference>
          <reference field="1" count="1">
            <x v="5"/>
          </reference>
        </references>
      </pivotArea>
    </format>
    <format dxfId="43">
      <pivotArea collapsedLevelsAreSubtotals="1" fieldPosition="0">
        <references count="2">
          <reference field="4294967294" count="1" selected="0">
            <x v="2"/>
          </reference>
          <reference field="1" count="1">
            <x v="5"/>
          </reference>
        </references>
      </pivotArea>
    </format>
    <format dxfId="44">
      <pivotArea collapsedLevelsAreSubtotals="1" fieldPosition="0">
        <references count="2">
          <reference field="4294967294" count="1" selected="0">
            <x v="0"/>
          </reference>
          <reference field="1" count="1">
            <x v="6"/>
          </reference>
        </references>
      </pivotArea>
    </format>
    <format dxfId="45">
      <pivotArea collapsedLevelsAreSubtotals="1" fieldPosition="0">
        <references count="2">
          <reference field="4294967294" count="1" selected="0">
            <x v="1"/>
          </reference>
          <reference field="1" count="1">
            <x v="6"/>
          </reference>
        </references>
      </pivotArea>
    </format>
    <format dxfId="46">
      <pivotArea collapsedLevelsAreSubtotals="1" fieldPosition="0">
        <references count="2">
          <reference field="4294967294" count="1" selected="0">
            <x v="2"/>
          </reference>
          <reference field="1" count="1">
            <x v="6"/>
          </reference>
        </references>
      </pivotArea>
    </format>
    <format dxfId="47">
      <pivotArea collapsedLevelsAreSubtotals="1" fieldPosition="0">
        <references count="2">
          <reference field="4294967294" count="1" selected="0">
            <x v="0"/>
          </reference>
          <reference field="1" count="1">
            <x v="6"/>
          </reference>
        </references>
      </pivotArea>
    </format>
    <format dxfId="48">
      <pivotArea collapsedLevelsAreSubtotals="1" fieldPosition="0">
        <references count="2">
          <reference field="4294967294" count="1" selected="0">
            <x v="1"/>
          </reference>
          <reference field="1" count="1">
            <x v="6"/>
          </reference>
        </references>
      </pivotArea>
    </format>
    <format dxfId="49">
      <pivotArea collapsedLevelsAreSubtotals="1" fieldPosition="0">
        <references count="2">
          <reference field="4294967294" count="1" selected="0">
            <x v="2"/>
          </reference>
          <reference field="1" count="1">
            <x v="6"/>
          </reference>
        </references>
      </pivotArea>
    </format>
    <format dxfId="50">
      <pivotArea collapsedLevelsAreSubtotals="1" fieldPosition="0">
        <references count="2">
          <reference field="4294967294" count="1" selected="0">
            <x v="0"/>
          </reference>
          <reference field="1" count="1">
            <x v="7"/>
          </reference>
        </references>
      </pivotArea>
    </format>
    <format dxfId="51">
      <pivotArea collapsedLevelsAreSubtotals="1" fieldPosition="0">
        <references count="2">
          <reference field="4294967294" count="1" selected="0">
            <x v="1"/>
          </reference>
          <reference field="1" count="1">
            <x v="7"/>
          </reference>
        </references>
      </pivotArea>
    </format>
    <format dxfId="52">
      <pivotArea collapsedLevelsAreSubtotals="1" fieldPosition="0">
        <references count="2">
          <reference field="4294967294" count="1" selected="0">
            <x v="2"/>
          </reference>
          <reference field="1" count="1">
            <x v="7"/>
          </reference>
        </references>
      </pivotArea>
    </format>
    <format dxfId="53">
      <pivotArea collapsedLevelsAreSubtotals="1" fieldPosition="0">
        <references count="2">
          <reference field="4294967294" count="1" selected="0">
            <x v="0"/>
          </reference>
          <reference field="1" count="1">
            <x v="7"/>
          </reference>
        </references>
      </pivotArea>
    </format>
    <format dxfId="54">
      <pivotArea collapsedLevelsAreSubtotals="1" fieldPosition="0">
        <references count="2">
          <reference field="4294967294" count="1" selected="0">
            <x v="1"/>
          </reference>
          <reference field="1" count="1">
            <x v="7"/>
          </reference>
        </references>
      </pivotArea>
    </format>
    <format dxfId="55">
      <pivotArea collapsedLevelsAreSubtotals="1" fieldPosition="0">
        <references count="2">
          <reference field="4294967294" count="1" selected="0">
            <x v="2"/>
          </reference>
          <reference field="1" count="1">
            <x v="7"/>
          </reference>
        </references>
      </pivotArea>
    </format>
    <format dxfId="56">
      <pivotArea collapsedLevelsAreSubtotals="1" fieldPosition="0">
        <references count="2">
          <reference field="4294967294" count="1" selected="0">
            <x v="0"/>
          </reference>
          <reference field="1" count="1">
            <x v="8"/>
          </reference>
        </references>
      </pivotArea>
    </format>
    <format dxfId="57">
      <pivotArea collapsedLevelsAreSubtotals="1" fieldPosition="0">
        <references count="2">
          <reference field="4294967294" count="1" selected="0">
            <x v="1"/>
          </reference>
          <reference field="1" count="1">
            <x v="8"/>
          </reference>
        </references>
      </pivotArea>
    </format>
    <format dxfId="58">
      <pivotArea collapsedLevelsAreSubtotals="1" fieldPosition="0">
        <references count="2">
          <reference field="4294967294" count="1" selected="0">
            <x v="2"/>
          </reference>
          <reference field="1" count="1">
            <x v="8"/>
          </reference>
        </references>
      </pivotArea>
    </format>
    <format dxfId="59">
      <pivotArea collapsedLevelsAreSubtotals="1" fieldPosition="0">
        <references count="2">
          <reference field="4294967294" count="1" selected="0">
            <x v="0"/>
          </reference>
          <reference field="1" count="1">
            <x v="8"/>
          </reference>
        </references>
      </pivotArea>
    </format>
    <format dxfId="60">
      <pivotArea collapsedLevelsAreSubtotals="1" fieldPosition="0">
        <references count="2">
          <reference field="4294967294" count="1" selected="0">
            <x v="1"/>
          </reference>
          <reference field="1" count="1">
            <x v="8"/>
          </reference>
        </references>
      </pivotArea>
    </format>
    <format dxfId="61">
      <pivotArea collapsedLevelsAreSubtotals="1" fieldPosition="0">
        <references count="2">
          <reference field="4294967294" count="1" selected="0">
            <x v="2"/>
          </reference>
          <reference field="1" count="1">
            <x v="8"/>
          </reference>
        </references>
      </pivotArea>
    </format>
    <format dxfId="62">
      <pivotArea collapsedLevelsAreSubtotals="1" fieldPosition="0">
        <references count="2">
          <reference field="4294967294" count="1" selected="0">
            <x v="0"/>
          </reference>
          <reference field="1" count="1">
            <x v="9"/>
          </reference>
        </references>
      </pivotArea>
    </format>
    <format dxfId="63">
      <pivotArea collapsedLevelsAreSubtotals="1" fieldPosition="0">
        <references count="2">
          <reference field="4294967294" count="1" selected="0">
            <x v="1"/>
          </reference>
          <reference field="1" count="1">
            <x v="9"/>
          </reference>
        </references>
      </pivotArea>
    </format>
    <format dxfId="64">
      <pivotArea collapsedLevelsAreSubtotals="1" fieldPosition="0">
        <references count="2">
          <reference field="4294967294" count="1" selected="0">
            <x v="2"/>
          </reference>
          <reference field="1" count="1">
            <x v="9"/>
          </reference>
        </references>
      </pivotArea>
    </format>
    <format dxfId="65">
      <pivotArea collapsedLevelsAreSubtotals="1" fieldPosition="0">
        <references count="2">
          <reference field="4294967294" count="1" selected="0">
            <x v="0"/>
          </reference>
          <reference field="1" count="1">
            <x v="9"/>
          </reference>
        </references>
      </pivotArea>
    </format>
    <format dxfId="66">
      <pivotArea collapsedLevelsAreSubtotals="1" fieldPosition="0">
        <references count="2">
          <reference field="4294967294" count="1" selected="0">
            <x v="1"/>
          </reference>
          <reference field="1" count="1">
            <x v="9"/>
          </reference>
        </references>
      </pivotArea>
    </format>
    <format dxfId="67">
      <pivotArea collapsedLevelsAreSubtotals="1" fieldPosition="0">
        <references count="2">
          <reference field="4294967294" count="1" selected="0">
            <x v="2"/>
          </reference>
          <reference field="1" count="1">
            <x v="9"/>
          </reference>
        </references>
      </pivotArea>
    </format>
    <format dxfId="68">
      <pivotArea collapsedLevelsAreSubtotals="1" fieldPosition="0">
        <references count="2">
          <reference field="4294967294" count="1" selected="0">
            <x v="0"/>
          </reference>
          <reference field="1" count="1">
            <x v="10"/>
          </reference>
        </references>
      </pivotArea>
    </format>
    <format dxfId="69">
      <pivotArea collapsedLevelsAreSubtotals="1" fieldPosition="0">
        <references count="2">
          <reference field="4294967294" count="1" selected="0">
            <x v="1"/>
          </reference>
          <reference field="1" count="1">
            <x v="10"/>
          </reference>
        </references>
      </pivotArea>
    </format>
    <format dxfId="70">
      <pivotArea collapsedLevelsAreSubtotals="1" fieldPosition="0">
        <references count="2">
          <reference field="4294967294" count="1" selected="0">
            <x v="2"/>
          </reference>
          <reference field="1" count="1">
            <x v="10"/>
          </reference>
        </references>
      </pivotArea>
    </format>
    <format dxfId="71">
      <pivotArea collapsedLevelsAreSubtotals="1" fieldPosition="0">
        <references count="2">
          <reference field="4294967294" count="1" selected="0">
            <x v="0"/>
          </reference>
          <reference field="1" count="1">
            <x v="10"/>
          </reference>
        </references>
      </pivotArea>
    </format>
    <format dxfId="72">
      <pivotArea collapsedLevelsAreSubtotals="1" fieldPosition="0">
        <references count="2">
          <reference field="4294967294" count="1" selected="0">
            <x v="1"/>
          </reference>
          <reference field="1" count="1">
            <x v="10"/>
          </reference>
        </references>
      </pivotArea>
    </format>
    <format dxfId="73">
      <pivotArea collapsedLevelsAreSubtotals="1" fieldPosition="0">
        <references count="2">
          <reference field="4294967294" count="1" selected="0">
            <x v="2"/>
          </reference>
          <reference field="1" count="1">
            <x v="10"/>
          </reference>
        </references>
      </pivotArea>
    </format>
    <format dxfId="74">
      <pivotArea collapsedLevelsAreSubtotals="1" fieldPosition="0">
        <references count="2">
          <reference field="4294967294" count="1" selected="0">
            <x v="0"/>
          </reference>
          <reference field="1" count="1">
            <x v="11"/>
          </reference>
        </references>
      </pivotArea>
    </format>
    <format dxfId="75">
      <pivotArea collapsedLevelsAreSubtotals="1" fieldPosition="0">
        <references count="2">
          <reference field="4294967294" count="1" selected="0">
            <x v="1"/>
          </reference>
          <reference field="1" count="1">
            <x v="11"/>
          </reference>
        </references>
      </pivotArea>
    </format>
    <format dxfId="76">
      <pivotArea collapsedLevelsAreSubtotals="1" fieldPosition="0">
        <references count="2">
          <reference field="4294967294" count="1" selected="0">
            <x v="2"/>
          </reference>
          <reference field="1" count="1">
            <x v="11"/>
          </reference>
        </references>
      </pivotArea>
    </format>
    <format dxfId="77">
      <pivotArea collapsedLevelsAreSubtotals="1" fieldPosition="0">
        <references count="2">
          <reference field="4294967294" count="1" selected="0">
            <x v="0"/>
          </reference>
          <reference field="1" count="1">
            <x v="11"/>
          </reference>
        </references>
      </pivotArea>
    </format>
    <format dxfId="78">
      <pivotArea collapsedLevelsAreSubtotals="1" fieldPosition="0">
        <references count="2">
          <reference field="4294967294" count="1" selected="0">
            <x v="1"/>
          </reference>
          <reference field="1" count="1">
            <x v="11"/>
          </reference>
        </references>
      </pivotArea>
    </format>
    <format dxfId="79">
      <pivotArea collapsedLevelsAreSubtotals="1" fieldPosition="0">
        <references count="2">
          <reference field="4294967294" count="1" selected="0">
            <x v="2"/>
          </reference>
          <reference field="1" count="1">
            <x v="11"/>
          </reference>
        </references>
      </pivotArea>
    </format>
    <format dxfId="80">
      <pivotArea field="1" grandRow="1" outline="0" collapsedLevelsAreSubtotals="1" axis="axisRow" fieldPosition="0">
        <references count="1">
          <reference field="4294967294" count="1" selected="0">
            <x v="0"/>
          </reference>
        </references>
      </pivotArea>
    </format>
    <format dxfId="81">
      <pivotArea field="1" grandRow="1" outline="0" collapsedLevelsAreSubtotals="1" axis="axisRow" fieldPosition="0">
        <references count="1">
          <reference field="4294967294" count="1" selected="0">
            <x v="1"/>
          </reference>
        </references>
      </pivotArea>
    </format>
    <format dxfId="82">
      <pivotArea field="1" grandRow="1" outline="0" collapsedLevelsAreSubtotals="1" axis="axisRow" fieldPosition="0">
        <references count="1">
          <reference field="4294967294" count="1" selected="0">
            <x v="2"/>
          </reference>
        </references>
      </pivotArea>
    </format>
    <format dxfId="83">
      <pivotArea outline="0" collapsedLevelsAreSubtotals="1" fieldPosition="0">
        <references count="1">
          <reference field="4294967294" count="1" selected="0">
            <x v="0"/>
          </reference>
        </references>
      </pivotArea>
    </format>
    <format dxfId="84">
      <pivotArea outline="0" collapsedLevelsAreSubtotals="1" fieldPosition="0">
        <references count="1">
          <reference field="4294967294" count="1" selected="0">
            <x v="1"/>
          </reference>
        </references>
      </pivotArea>
    </format>
    <format dxfId="85">
      <pivotArea outline="0" collapsedLevelsAreSubtotals="1" fieldPosition="0">
        <references count="1">
          <reference field="4294967294" count="1" selected="0">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Resumen del coste previsto, el coste real y la diferencia para todos los gastos que aparecen en la tabla Detalles de presupuesto de la hoja de cálculo de Gastos mensuale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esumenDePresupuesto" cacheId="4"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Categoria">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5"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Costo" fld="3" baseField="1" baseItem="0" numFmtId="5"/>
  </dataFields>
  <formats count="19">
    <format dxfId="606">
      <pivotArea field="1" type="button" dataOnly="0" labelOnly="1" outline="0" axis="axisRow" fieldPosition="0"/>
    </format>
    <format dxfId="605">
      <pivotArea dataOnly="0" labelOnly="1" outline="0" axis="axisValues" fieldPosition="0"/>
    </format>
    <format dxfId="604">
      <pivotArea dataOnly="0" grandRow="1" fieldPosition="0"/>
    </format>
    <format dxfId="603">
      <pivotArea dataOnly="0" grandRow="1" fieldPosition="0"/>
    </format>
    <format dxfId="602">
      <pivotArea outline="0" fieldPosition="0">
        <references count="1">
          <reference field="4294967294" count="1">
            <x v="0"/>
          </reference>
        </references>
      </pivotArea>
    </format>
    <format dxfId="601">
      <pivotArea collapsedLevelsAreSubtotals="1" fieldPosition="0">
        <references count="1">
          <reference field="1" count="1">
            <x v="0"/>
          </reference>
        </references>
      </pivotArea>
    </format>
    <format dxfId="600">
      <pivotArea collapsedLevelsAreSubtotals="1" fieldPosition="0">
        <references count="1">
          <reference field="1" count="1">
            <x v="1"/>
          </reference>
        </references>
      </pivotArea>
    </format>
    <format dxfId="599">
      <pivotArea collapsedLevelsAreSubtotals="1" fieldPosition="0">
        <references count="1">
          <reference field="1" count="1">
            <x v="2"/>
          </reference>
        </references>
      </pivotArea>
    </format>
    <format dxfId="598">
      <pivotArea collapsedLevelsAreSubtotals="1" fieldPosition="0">
        <references count="1">
          <reference field="1" count="1">
            <x v="3"/>
          </reference>
        </references>
      </pivotArea>
    </format>
    <format dxfId="597">
      <pivotArea collapsedLevelsAreSubtotals="1" fieldPosition="0">
        <references count="1">
          <reference field="1" count="1">
            <x v="4"/>
          </reference>
        </references>
      </pivotArea>
    </format>
    <format dxfId="596">
      <pivotArea collapsedLevelsAreSubtotals="1" fieldPosition="0">
        <references count="1">
          <reference field="1" count="1">
            <x v="5"/>
          </reference>
        </references>
      </pivotArea>
    </format>
    <format dxfId="595">
      <pivotArea collapsedLevelsAreSubtotals="1" fieldPosition="0">
        <references count="1">
          <reference field="1" count="1">
            <x v="6"/>
          </reference>
        </references>
      </pivotArea>
    </format>
    <format dxfId="594">
      <pivotArea collapsedLevelsAreSubtotals="1" fieldPosition="0">
        <references count="1">
          <reference field="1" count="1">
            <x v="7"/>
          </reference>
        </references>
      </pivotArea>
    </format>
    <format dxfId="593">
      <pivotArea collapsedLevelsAreSubtotals="1" fieldPosition="0">
        <references count="1">
          <reference field="1" count="1">
            <x v="8"/>
          </reference>
        </references>
      </pivotArea>
    </format>
    <format dxfId="592">
      <pivotArea collapsedLevelsAreSubtotals="1" fieldPosition="0">
        <references count="1">
          <reference field="1" count="1">
            <x v="9"/>
          </reference>
        </references>
      </pivotArea>
    </format>
    <format dxfId="591">
      <pivotArea collapsedLevelsAreSubtotals="1" fieldPosition="0">
        <references count="1">
          <reference field="1" count="1">
            <x v="10"/>
          </reference>
        </references>
      </pivotArea>
    </format>
    <format dxfId="590">
      <pivotArea collapsedLevelsAreSubtotals="1" fieldPosition="0">
        <references count="1">
          <reference field="1" count="1">
            <x v="11"/>
          </reference>
        </references>
      </pivotArea>
    </format>
    <format dxfId="589">
      <pivotArea grandRow="1" outline="0" collapsedLevelsAreSubtotals="1" fieldPosition="0"/>
    </format>
    <format dxfId="105">
      <pivotArea outline="0" collapsedLevelsAreSubtotals="1" fieldPosition="0"/>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Modifique o escriba categorías en esta tabla para actualizar la lista desplegable de la columna de Categoría en la tabla de Detalles de presupuesto de la hoja de cálculo de Gastos mensuales."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ía">
  <pivotTables>
    <pivotTable tabId="4" name="BudgetSummaryPivotTable"/>
  </pivotTables>
  <data>
    <tabular pivotCacheId="2">
      <items count="12">
        <i x="9" s="1"/>
        <i x="4" s="1"/>
        <i x="2" s="1"/>
        <i x="7" s="1"/>
        <i x="1" s="1"/>
        <i x="10" s="1"/>
        <i x="8" s="1"/>
        <i x="0" s="1"/>
        <i x="6" s="1"/>
        <i x="3" s="1"/>
        <i x="5"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ía" xr10:uid="{00000000-0014-0000-FFFF-FFFF01000000}" cache="Slicer_Category" caption="Mantenga presionada la tecla Ctrl para seleccionar varias categorías"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lesDePresupuesto" displayName="DetallesDePresupuesto" ref="B2:G62" totalsRowCount="1" headerRowDxfId="615" totalsRowDxfId="614" totalsRowBorderDxfId="613">
  <autoFilter ref="B2:G61" xr:uid="{00000000-0009-0000-0100-000001000000}"/>
  <tableColumns count="6">
    <tableColumn id="2" xr3:uid="{00000000-0010-0000-0000-000002000000}" name="Descripción" totalsRowLabel="Total" totalsRowDxfId="612"/>
    <tableColumn id="1" xr3:uid="{00000000-0010-0000-0000-000001000000}" name="Categoría" totalsRowDxfId="611"/>
    <tableColumn id="3" xr3:uid="{00000000-0010-0000-0000-000003000000}" name="Costo previsto" totalsRowFunction="sum" dataDxfId="145" totalsRowDxfId="610"/>
    <tableColumn id="4" xr3:uid="{00000000-0010-0000-0000-000004000000}" name="Costo real" totalsRowFunction="sum" dataDxfId="144" totalsRowDxfId="609"/>
    <tableColumn id="5" xr3:uid="{00000000-0010-0000-0000-000005000000}" name="Diferencia" totalsRowFunction="sum" dataDxfId="143" totalsRowDxfId="608">
      <calculatedColumnFormula>DetallesDePresupuesto[[#This Row],[Costo previsto]]-DetallesDePresupuesto[[#This Row],[Costo real]]</calculatedColumnFormula>
    </tableColumn>
    <tableColumn id="6" xr3:uid="{00000000-0010-0000-0000-000006000000}" name="Información general de costo real" dataDxfId="142" totalsRowDxfId="607">
      <calculatedColumnFormula>DetallesDePresupuesto[[#This Row],[Costo real]]</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Seleccione la categoría de Gastos mensuales y escriba la descripción y los costes estimados y reales en esta tabla. La Diferencia y el Total se calculan automáticamente y la barra de información general de Coste real se actualiz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úsquedaDeCategoríaDePresupuesto" displayName="BúsquedaDeCategoríaDePresupuesto" ref="E2:E14" totalsRowShown="0" headerRowDxfId="588">
  <autoFilter ref="E2:E14" xr:uid="{00000000-0009-0000-0100-000002000000}"/>
  <tableColumns count="1">
    <tableColumn id="1" xr3:uid="{00000000-0010-0000-0100-000001000000}" name="Búsqueda de categoría de presupuesto"/>
  </tableColumns>
  <tableStyleInfo name="Family Budget Table Style" showFirstColumn="0" showLastColumn="0" showRowStripes="1" showColumnStripes="0"/>
  <extLst>
    <ext xmlns:x14="http://schemas.microsoft.com/office/spreadsheetml/2009/9/main" uri="{504A1905-F514-4f6f-8877-14C23A59335A}">
      <x14:table altTextSummary="Lista de categorías disponibles en la columna de Categoría en la tabla Detalles de presupuesto de la hoja de cálculo de Gastos mensuales"/>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baseColWidth="10" defaultColWidth="9" defaultRowHeight="13.5" x14ac:dyDescent="0.25"/>
  <cols>
    <col min="1" max="1" width="2.625" customWidth="1"/>
    <col min="2" max="2" width="98" customWidth="1"/>
    <col min="3" max="3" width="2.625" customWidth="1"/>
  </cols>
  <sheetData>
    <row r="1" spans="2:2" ht="30" customHeight="1" thickBot="1" x14ac:dyDescent="0.3">
      <c r="B1" s="23" t="s">
        <v>0</v>
      </c>
    </row>
    <row r="2" spans="2:2" ht="30" customHeight="1" thickTop="1" x14ac:dyDescent="0.25">
      <c r="B2" s="24" t="s">
        <v>1</v>
      </c>
    </row>
    <row r="3" spans="2:2" ht="41.25" customHeight="1" x14ac:dyDescent="0.25">
      <c r="B3" s="33" t="s">
        <v>2</v>
      </c>
    </row>
    <row r="4" spans="2:2" ht="39" customHeight="1" x14ac:dyDescent="0.25">
      <c r="B4" s="69" t="s">
        <v>122</v>
      </c>
    </row>
    <row r="5" spans="2:2" ht="30" customHeight="1" x14ac:dyDescent="0.25">
      <c r="B5" s="24" t="s">
        <v>3</v>
      </c>
    </row>
    <row r="6" spans="2:2" ht="30" customHeight="1" x14ac:dyDescent="0.25">
      <c r="B6" s="25" t="s">
        <v>4</v>
      </c>
    </row>
    <row r="7" spans="2:2" ht="81" customHeight="1" x14ac:dyDescent="0.25">
      <c r="B7" s="24" t="s">
        <v>5</v>
      </c>
    </row>
    <row r="8" spans="2:2" ht="47.25" x14ac:dyDescent="0.25">
      <c r="B8" s="24"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baseColWidth="10" defaultColWidth="9" defaultRowHeight="13.5" x14ac:dyDescent="0.25"/>
  <cols>
    <col min="1" max="1" width="2.625" style="32" customWidth="1"/>
    <col min="2" max="2" width="28.125" style="3" customWidth="1"/>
    <col min="3" max="3" width="25.625" style="3" customWidth="1"/>
    <col min="4" max="4" width="27.75" style="3" customWidth="1"/>
    <col min="5" max="5" width="2" style="3" customWidth="1"/>
    <col min="6" max="6" width="15.5" style="3" customWidth="1"/>
    <col min="7" max="7" width="11.75" style="3" customWidth="1"/>
    <col min="8" max="8" width="4" style="3" customWidth="1"/>
    <col min="9" max="9" width="2.5" style="3" customWidth="1"/>
    <col min="10" max="10" width="11.75" style="3" customWidth="1"/>
    <col min="11" max="11" width="40.25" style="3" customWidth="1"/>
    <col min="12" max="12" width="15.25" style="3" customWidth="1"/>
    <col min="13" max="13" width="16.5" style="3" customWidth="1"/>
    <col min="14" max="14" width="14.625" style="3" customWidth="1"/>
    <col min="15" max="15" width="0.875" style="3" customWidth="1"/>
    <col min="16" max="16" width="2.625" customWidth="1"/>
    <col min="17" max="16384" width="9" style="3"/>
  </cols>
  <sheetData>
    <row r="1" spans="1:15" ht="60.75" customHeight="1" x14ac:dyDescent="0.25">
      <c r="A1" s="32" t="s">
        <v>123</v>
      </c>
      <c r="B1" s="60" t="s">
        <v>21</v>
      </c>
      <c r="C1" s="60"/>
      <c r="D1" s="60"/>
      <c r="E1" s="60"/>
      <c r="F1" s="59" t="s">
        <v>35</v>
      </c>
      <c r="G1" s="59"/>
      <c r="H1" s="59"/>
      <c r="I1" s="7"/>
      <c r="J1" s="4" t="s">
        <v>37</v>
      </c>
      <c r="K1" s="4"/>
      <c r="L1" s="4"/>
      <c r="M1" s="49" t="s">
        <v>54</v>
      </c>
      <c r="N1" s="49"/>
    </row>
    <row r="2" spans="1:15" ht="30.75" customHeight="1" x14ac:dyDescent="0.25">
      <c r="A2" s="34" t="s">
        <v>7</v>
      </c>
      <c r="B2" s="26" t="s">
        <v>22</v>
      </c>
      <c r="E2" s="8"/>
      <c r="J2" s="50" t="s">
        <v>121</v>
      </c>
      <c r="K2" s="50"/>
      <c r="L2" s="50"/>
      <c r="M2" s="50"/>
      <c r="N2" s="50"/>
    </row>
    <row r="3" spans="1:15" ht="15" customHeight="1" x14ac:dyDescent="0.25">
      <c r="A3" s="31" t="s">
        <v>8</v>
      </c>
      <c r="B3" s="9" t="s">
        <v>127</v>
      </c>
      <c r="C3" s="58" t="s">
        <v>28</v>
      </c>
      <c r="D3" s="58"/>
      <c r="E3" s="58"/>
      <c r="F3" s="58"/>
      <c r="G3" s="46">
        <f>D17-SUM(DetallesDePresupuesto[Costo previsto])</f>
        <v>1585</v>
      </c>
      <c r="J3" s="48"/>
      <c r="K3" s="48"/>
      <c r="L3" s="48"/>
      <c r="M3" s="48"/>
      <c r="N3" s="48"/>
    </row>
    <row r="4" spans="1:15" ht="15" customHeight="1" x14ac:dyDescent="0.25">
      <c r="A4" s="31" t="s">
        <v>9</v>
      </c>
      <c r="B4" s="9" t="s">
        <v>128</v>
      </c>
      <c r="C4" s="58" t="s">
        <v>29</v>
      </c>
      <c r="D4" s="58"/>
      <c r="E4" s="58"/>
      <c r="F4" s="58"/>
      <c r="G4" s="46">
        <f>D11-SUM(DetallesDePresupuesto[Costo real])</f>
        <v>1740</v>
      </c>
      <c r="J4" s="48"/>
      <c r="K4" s="48"/>
      <c r="L4" s="48"/>
      <c r="M4" s="48"/>
      <c r="N4" s="48"/>
    </row>
    <row r="5" spans="1:15" ht="15" customHeight="1" x14ac:dyDescent="0.25">
      <c r="A5" s="32" t="s">
        <v>10</v>
      </c>
      <c r="B5" s="9" t="s">
        <v>23</v>
      </c>
      <c r="C5" s="58" t="s">
        <v>30</v>
      </c>
      <c r="D5" s="58"/>
      <c r="E5" s="58"/>
      <c r="F5" s="58"/>
      <c r="G5" s="46">
        <f>G4-G3</f>
        <v>155</v>
      </c>
      <c r="J5" s="48"/>
      <c r="K5" s="48"/>
      <c r="L5" s="48"/>
      <c r="M5" s="48"/>
      <c r="N5" s="48"/>
    </row>
    <row r="6" spans="1:15" ht="15" customHeight="1" x14ac:dyDescent="0.25">
      <c r="B6" s="10"/>
      <c r="C6" s="5"/>
      <c r="D6" s="5"/>
      <c r="E6" s="5"/>
      <c r="F6" s="5"/>
      <c r="G6" s="5"/>
      <c r="H6" s="5"/>
      <c r="J6" s="48"/>
      <c r="K6" s="48"/>
      <c r="L6" s="48"/>
      <c r="M6" s="48"/>
      <c r="N6" s="48"/>
    </row>
    <row r="7" spans="1:15" ht="30" customHeight="1" x14ac:dyDescent="0.25">
      <c r="A7" s="31" t="s">
        <v>124</v>
      </c>
      <c r="B7" s="27" t="s">
        <v>24</v>
      </c>
      <c r="C7" s="8"/>
      <c r="D7" s="8"/>
      <c r="E7" s="35"/>
      <c r="F7" s="27" t="s">
        <v>36</v>
      </c>
      <c r="G7" s="11"/>
      <c r="H7" s="8"/>
      <c r="J7" s="22" t="s">
        <v>38</v>
      </c>
      <c r="K7" s="21"/>
      <c r="L7" s="21"/>
      <c r="M7" s="21"/>
      <c r="N7" s="21"/>
    </row>
    <row r="8" spans="1:15" ht="15" customHeight="1" x14ac:dyDescent="0.25">
      <c r="A8" s="31" t="s">
        <v>11</v>
      </c>
      <c r="B8" s="51" t="s">
        <v>25</v>
      </c>
      <c r="C8" s="3" t="s">
        <v>31</v>
      </c>
      <c r="D8" s="46">
        <v>5800</v>
      </c>
      <c r="E8" s="36"/>
      <c r="F8" s="52" t="s">
        <v>25</v>
      </c>
      <c r="G8" s="53">
        <f>SUM(DetallesDePresupuesto[Costo real])</f>
        <v>7860</v>
      </c>
      <c r="K8" s="20"/>
      <c r="L8" s="20"/>
      <c r="M8" s="20"/>
    </row>
    <row r="9" spans="1:15" ht="15" customHeight="1" x14ac:dyDescent="0.25">
      <c r="A9" s="31" t="s">
        <v>12</v>
      </c>
      <c r="B9" s="51"/>
      <c r="C9" s="3" t="s">
        <v>32</v>
      </c>
      <c r="D9" s="46">
        <v>2300</v>
      </c>
      <c r="E9" s="36"/>
      <c r="F9" s="52"/>
      <c r="G9" s="53"/>
      <c r="J9" s="48" t="s">
        <v>39</v>
      </c>
      <c r="K9" s="19" t="s">
        <v>120</v>
      </c>
      <c r="L9" s="18" t="s">
        <v>113</v>
      </c>
      <c r="M9" s="18" t="s">
        <v>114</v>
      </c>
      <c r="N9" s="18" t="s">
        <v>23</v>
      </c>
      <c r="O9" s="12"/>
    </row>
    <row r="10" spans="1:15" ht="15" customHeight="1" x14ac:dyDescent="0.25">
      <c r="A10" s="31" t="s">
        <v>13</v>
      </c>
      <c r="B10" s="51"/>
      <c r="C10" s="3" t="s">
        <v>33</v>
      </c>
      <c r="D10" s="46">
        <v>1500</v>
      </c>
      <c r="E10" s="36"/>
      <c r="F10" s="52"/>
      <c r="G10" s="53"/>
      <c r="H10" s="40"/>
      <c r="J10" s="48"/>
      <c r="K10" s="1" t="s">
        <v>41</v>
      </c>
      <c r="L10" s="63">
        <v>140</v>
      </c>
      <c r="M10" s="63">
        <v>140</v>
      </c>
      <c r="N10" s="63">
        <v>0</v>
      </c>
    </row>
    <row r="11" spans="1:15" ht="15" customHeight="1" x14ac:dyDescent="0.25">
      <c r="A11" s="31" t="s">
        <v>14</v>
      </c>
      <c r="B11" s="51"/>
      <c r="C11" s="28" t="s">
        <v>34</v>
      </c>
      <c r="D11" s="47">
        <f>SUM(D8:D10)</f>
        <v>9600</v>
      </c>
      <c r="E11" s="36"/>
      <c r="F11" s="52"/>
      <c r="G11" s="53"/>
      <c r="H11" s="40"/>
      <c r="J11" s="48"/>
      <c r="K11" s="1"/>
      <c r="L11" s="63"/>
      <c r="M11" s="63"/>
      <c r="N11" s="63"/>
    </row>
    <row r="12" spans="1:15" ht="15" customHeight="1" x14ac:dyDescent="0.25">
      <c r="B12" s="13"/>
      <c r="C12" s="5"/>
      <c r="D12" s="5"/>
      <c r="E12" s="37"/>
      <c r="F12" s="14"/>
      <c r="G12" s="42"/>
      <c r="H12" s="5"/>
      <c r="J12" s="48"/>
      <c r="K12" s="1" t="s">
        <v>42</v>
      </c>
      <c r="L12" s="63">
        <v>400</v>
      </c>
      <c r="M12" s="63">
        <v>358</v>
      </c>
      <c r="N12" s="63">
        <v>42</v>
      </c>
    </row>
    <row r="13" spans="1:15" ht="15" customHeight="1" x14ac:dyDescent="0.25">
      <c r="A13" s="31" t="s">
        <v>15</v>
      </c>
      <c r="B13" s="56" t="s">
        <v>26</v>
      </c>
      <c r="E13" s="36"/>
      <c r="F13" s="54" t="s">
        <v>26</v>
      </c>
      <c r="G13" s="55">
        <f>SUM(DetallesDePresupuesto[Costo previsto])</f>
        <v>7915</v>
      </c>
      <c r="J13" s="48"/>
      <c r="K13" s="1"/>
      <c r="L13" s="63"/>
      <c r="M13" s="63"/>
      <c r="N13" s="63"/>
    </row>
    <row r="14" spans="1:15" ht="15" customHeight="1" x14ac:dyDescent="0.25">
      <c r="A14" s="31" t="s">
        <v>16</v>
      </c>
      <c r="B14" s="57"/>
      <c r="C14" s="3" t="s">
        <v>31</v>
      </c>
      <c r="D14" s="46">
        <v>6000</v>
      </c>
      <c r="E14" s="36"/>
      <c r="F14" s="52"/>
      <c r="G14" s="53"/>
      <c r="J14" s="48"/>
      <c r="K14" s="1" t="s">
        <v>43</v>
      </c>
      <c r="L14" s="63">
        <v>1100</v>
      </c>
      <c r="M14" s="63">
        <v>1320</v>
      </c>
      <c r="N14" s="63">
        <v>-220</v>
      </c>
    </row>
    <row r="15" spans="1:15" ht="15" customHeight="1" x14ac:dyDescent="0.25">
      <c r="A15" s="31" t="s">
        <v>17</v>
      </c>
      <c r="B15" s="57"/>
      <c r="C15" s="3" t="s">
        <v>32</v>
      </c>
      <c r="D15" s="46">
        <v>1000</v>
      </c>
      <c r="E15" s="36"/>
      <c r="F15" s="52"/>
      <c r="G15" s="53"/>
      <c r="H15" s="40"/>
      <c r="J15" s="48"/>
      <c r="K15" s="1"/>
      <c r="L15" s="63"/>
      <c r="M15" s="63"/>
      <c r="N15" s="63"/>
    </row>
    <row r="16" spans="1:15" ht="15" customHeight="1" x14ac:dyDescent="0.25">
      <c r="A16" s="31" t="s">
        <v>18</v>
      </c>
      <c r="B16" s="57"/>
      <c r="C16" s="3" t="s">
        <v>33</v>
      </c>
      <c r="D16" s="46">
        <v>2500</v>
      </c>
      <c r="E16" s="36"/>
      <c r="F16" s="52"/>
      <c r="G16" s="53"/>
      <c r="H16" s="40"/>
      <c r="J16" s="48"/>
      <c r="K16" s="1" t="s">
        <v>44</v>
      </c>
      <c r="L16" s="63">
        <v>100</v>
      </c>
      <c r="M16" s="63">
        <v>125</v>
      </c>
      <c r="N16" s="63">
        <v>-25</v>
      </c>
    </row>
    <row r="17" spans="1:14" ht="15" customHeight="1" x14ac:dyDescent="0.25">
      <c r="A17" s="31" t="s">
        <v>19</v>
      </c>
      <c r="B17" s="57"/>
      <c r="C17" s="28" t="s">
        <v>34</v>
      </c>
      <c r="D17" s="47">
        <f>SUM(D14:D16)</f>
        <v>9500</v>
      </c>
      <c r="E17" s="38"/>
      <c r="F17" s="52"/>
      <c r="G17" s="53"/>
      <c r="H17" s="41"/>
      <c r="J17" s="48"/>
      <c r="K17" s="1"/>
      <c r="L17" s="63"/>
      <c r="M17" s="63"/>
      <c r="N17" s="63"/>
    </row>
    <row r="18" spans="1:14" ht="15" customHeight="1" x14ac:dyDescent="0.25">
      <c r="B18" s="15"/>
      <c r="C18" s="6"/>
      <c r="D18" s="6"/>
      <c r="E18" s="39"/>
      <c r="F18" s="14"/>
      <c r="G18" s="42"/>
      <c r="H18" s="6"/>
      <c r="J18" s="48"/>
      <c r="K18" s="1" t="s">
        <v>45</v>
      </c>
      <c r="L18" s="63">
        <v>2830</v>
      </c>
      <c r="M18" s="63">
        <v>2702</v>
      </c>
      <c r="N18" s="63">
        <v>128</v>
      </c>
    </row>
    <row r="19" spans="1:14" ht="15" customHeight="1" x14ac:dyDescent="0.25">
      <c r="J19" s="48"/>
      <c r="K19" s="1"/>
      <c r="L19" s="63"/>
      <c r="M19" s="63"/>
      <c r="N19" s="63"/>
    </row>
    <row r="20" spans="1:14" ht="15" customHeight="1" x14ac:dyDescent="0.25">
      <c r="A20" s="32" t="s">
        <v>20</v>
      </c>
      <c r="B20" s="48" t="s">
        <v>27</v>
      </c>
      <c r="C20" s="48"/>
      <c r="D20" s="48"/>
      <c r="E20" s="48"/>
      <c r="F20" s="48"/>
      <c r="G20" s="48"/>
      <c r="J20" s="48"/>
      <c r="K20" s="1" t="s">
        <v>46</v>
      </c>
      <c r="L20" s="63">
        <v>900</v>
      </c>
      <c r="M20" s="63">
        <v>900</v>
      </c>
      <c r="N20" s="63">
        <v>0</v>
      </c>
    </row>
    <row r="21" spans="1:14" ht="15" customHeight="1" x14ac:dyDescent="0.25">
      <c r="B21" s="48"/>
      <c r="C21" s="48"/>
      <c r="D21" s="48"/>
      <c r="E21" s="48"/>
      <c r="F21" s="48"/>
      <c r="G21" s="48"/>
      <c r="J21" s="48"/>
      <c r="K21" s="1"/>
      <c r="L21" s="63"/>
      <c r="M21" s="63"/>
      <c r="N21" s="63"/>
    </row>
    <row r="22" spans="1:14" ht="15" customHeight="1" x14ac:dyDescent="0.25">
      <c r="B22" s="48"/>
      <c r="C22" s="48"/>
      <c r="D22" s="48"/>
      <c r="E22" s="48"/>
      <c r="F22" s="48"/>
      <c r="G22" s="48"/>
      <c r="J22" s="48"/>
      <c r="K22" s="1" t="s">
        <v>47</v>
      </c>
      <c r="L22" s="63">
        <v>200</v>
      </c>
      <c r="M22" s="63">
        <v>200</v>
      </c>
      <c r="N22" s="63">
        <v>0</v>
      </c>
    </row>
    <row r="23" spans="1:14" ht="15" customHeight="1" x14ac:dyDescent="0.25">
      <c r="B23" s="48"/>
      <c r="C23" s="48"/>
      <c r="D23" s="48"/>
      <c r="E23" s="48"/>
      <c r="F23" s="48"/>
      <c r="G23" s="48"/>
      <c r="J23" s="48"/>
      <c r="K23" s="1"/>
      <c r="L23" s="63"/>
      <c r="M23" s="63"/>
      <c r="N23" s="63"/>
    </row>
    <row r="24" spans="1:14" ht="15" customHeight="1" x14ac:dyDescent="0.25">
      <c r="B24" s="48"/>
      <c r="C24" s="48"/>
      <c r="D24" s="48"/>
      <c r="E24" s="48"/>
      <c r="F24" s="48"/>
      <c r="G24" s="48"/>
      <c r="J24" s="48"/>
      <c r="K24" s="1" t="s">
        <v>48</v>
      </c>
      <c r="L24" s="63">
        <v>150</v>
      </c>
      <c r="M24" s="63">
        <v>140</v>
      </c>
      <c r="N24" s="63">
        <v>10</v>
      </c>
    </row>
    <row r="25" spans="1:14" ht="15" customHeight="1" x14ac:dyDescent="0.25">
      <c r="B25" s="48"/>
      <c r="C25" s="48"/>
      <c r="D25" s="48"/>
      <c r="E25" s="48"/>
      <c r="F25" s="48"/>
      <c r="G25" s="48"/>
      <c r="J25" s="48"/>
      <c r="K25" s="1"/>
      <c r="L25" s="63"/>
      <c r="M25" s="63"/>
      <c r="N25" s="63"/>
    </row>
    <row r="26" spans="1:14" ht="15" customHeight="1" x14ac:dyDescent="0.25">
      <c r="B26" s="48"/>
      <c r="C26" s="48"/>
      <c r="D26" s="48"/>
      <c r="E26" s="48"/>
      <c r="F26" s="48"/>
      <c r="G26" s="48"/>
      <c r="J26" s="48"/>
      <c r="K26" s="1" t="s">
        <v>49</v>
      </c>
      <c r="L26" s="63">
        <v>170</v>
      </c>
      <c r="M26" s="63">
        <v>100</v>
      </c>
      <c r="N26" s="63">
        <v>70</v>
      </c>
    </row>
    <row r="27" spans="1:14" ht="15" customHeight="1" x14ac:dyDescent="0.25">
      <c r="B27" s="48"/>
      <c r="C27" s="48"/>
      <c r="D27" s="48"/>
      <c r="E27" s="48"/>
      <c r="F27" s="48"/>
      <c r="G27" s="48"/>
      <c r="J27" s="48"/>
      <c r="K27" s="1"/>
      <c r="L27" s="63"/>
      <c r="M27" s="63"/>
      <c r="N27" s="63"/>
    </row>
    <row r="28" spans="1:14" ht="15" customHeight="1" x14ac:dyDescent="0.25">
      <c r="B28" s="48"/>
      <c r="C28" s="48"/>
      <c r="D28" s="48"/>
      <c r="E28" s="48"/>
      <c r="F28" s="48"/>
      <c r="G28" s="48"/>
      <c r="J28" s="48"/>
      <c r="K28" s="1" t="s">
        <v>50</v>
      </c>
      <c r="L28" s="63">
        <v>200</v>
      </c>
      <c r="M28" s="63">
        <v>200</v>
      </c>
      <c r="N28" s="63">
        <v>0</v>
      </c>
    </row>
    <row r="29" spans="1:14" ht="15" customHeight="1" x14ac:dyDescent="0.25">
      <c r="B29" s="48"/>
      <c r="C29" s="48"/>
      <c r="D29" s="48"/>
      <c r="E29" s="48"/>
      <c r="F29" s="48"/>
      <c r="G29" s="48"/>
      <c r="J29" s="48"/>
      <c r="K29" s="1"/>
      <c r="L29" s="63"/>
      <c r="M29" s="63"/>
      <c r="N29" s="63"/>
    </row>
    <row r="30" spans="1:14" ht="15" customHeight="1" x14ac:dyDescent="0.25">
      <c r="B30" s="48"/>
      <c r="C30" s="48"/>
      <c r="D30" s="48"/>
      <c r="E30" s="48"/>
      <c r="F30" s="48"/>
      <c r="G30" s="48"/>
      <c r="J30" s="48"/>
      <c r="K30" s="1" t="s">
        <v>51</v>
      </c>
      <c r="L30" s="63">
        <v>300</v>
      </c>
      <c r="M30" s="63">
        <v>300</v>
      </c>
      <c r="N30" s="63">
        <v>0</v>
      </c>
    </row>
    <row r="31" spans="1:14" ht="15" customHeight="1" x14ac:dyDescent="0.25">
      <c r="B31" s="48"/>
      <c r="C31" s="48"/>
      <c r="D31" s="48"/>
      <c r="E31" s="48"/>
      <c r="F31" s="48"/>
      <c r="G31" s="48"/>
      <c r="J31" s="48"/>
      <c r="K31" s="1"/>
      <c r="L31" s="63"/>
      <c r="M31" s="63"/>
      <c r="N31" s="63"/>
    </row>
    <row r="32" spans="1:14" ht="15" customHeight="1" x14ac:dyDescent="0.25">
      <c r="B32" s="48"/>
      <c r="C32" s="48"/>
      <c r="D32" s="48"/>
      <c r="E32" s="48"/>
      <c r="F32" s="48"/>
      <c r="G32" s="48"/>
      <c r="J32" s="48"/>
      <c r="K32" s="1" t="s">
        <v>52</v>
      </c>
      <c r="L32" s="63">
        <v>1425</v>
      </c>
      <c r="M32" s="63">
        <v>1375</v>
      </c>
      <c r="N32" s="63">
        <v>50</v>
      </c>
    </row>
    <row r="33" spans="1:15" ht="15" customHeight="1" x14ac:dyDescent="0.25">
      <c r="B33" s="48"/>
      <c r="C33" s="48"/>
      <c r="D33" s="48"/>
      <c r="E33" s="48"/>
      <c r="F33" s="48"/>
      <c r="G33" s="48"/>
      <c r="K33" s="1"/>
      <c r="L33" s="63"/>
      <c r="M33" s="63"/>
      <c r="N33" s="63"/>
    </row>
    <row r="34" spans="1:15" x14ac:dyDescent="0.25">
      <c r="B34" s="48"/>
      <c r="C34" s="48"/>
      <c r="D34" s="48"/>
      <c r="E34" s="48"/>
      <c r="F34" s="48"/>
      <c r="G34" s="48"/>
      <c r="K34" s="29" t="s">
        <v>53</v>
      </c>
      <c r="L34" s="64">
        <v>7915</v>
      </c>
      <c r="M34" s="65">
        <v>7860</v>
      </c>
      <c r="N34" s="66">
        <v>55</v>
      </c>
    </row>
    <row r="35" spans="1:15" ht="15" customHeight="1" x14ac:dyDescent="0.25">
      <c r="B35" s="48"/>
      <c r="C35" s="48"/>
      <c r="D35" s="48"/>
      <c r="E35" s="48"/>
      <c r="F35" s="48"/>
      <c r="G35" s="48"/>
      <c r="K35"/>
      <c r="L35"/>
      <c r="M35"/>
      <c r="N35"/>
    </row>
    <row r="36" spans="1:15" ht="15" customHeight="1" x14ac:dyDescent="0.25">
      <c r="E36" s="16"/>
      <c r="K36"/>
      <c r="L36"/>
      <c r="M36"/>
      <c r="N36"/>
    </row>
    <row r="37" spans="1:15" ht="15" customHeight="1" x14ac:dyDescent="0.25">
      <c r="K37"/>
      <c r="L37"/>
      <c r="M37"/>
      <c r="N37"/>
    </row>
    <row r="38" spans="1:15" ht="15" customHeight="1" x14ac:dyDescent="0.25">
      <c r="K38"/>
      <c r="L38"/>
      <c r="M38"/>
      <c r="N38"/>
    </row>
    <row r="39" spans="1:15" ht="15" customHeight="1" x14ac:dyDescent="0.25">
      <c r="K39"/>
      <c r="L39"/>
      <c r="M39"/>
      <c r="N39"/>
    </row>
    <row r="40" spans="1:15" ht="15" customHeight="1" x14ac:dyDescent="0.25">
      <c r="K40"/>
      <c r="L40"/>
      <c r="M40"/>
      <c r="N40"/>
    </row>
    <row r="41" spans="1:15" ht="15" customHeight="1" x14ac:dyDescent="0.25">
      <c r="K41"/>
      <c r="L41"/>
      <c r="M41"/>
      <c r="N41"/>
    </row>
    <row r="42" spans="1:15" ht="15" customHeight="1" x14ac:dyDescent="0.25">
      <c r="K42"/>
      <c r="L42"/>
      <c r="M42"/>
      <c r="N42"/>
    </row>
    <row r="43" spans="1:15" ht="15" customHeight="1" x14ac:dyDescent="0.25">
      <c r="K43"/>
      <c r="L43"/>
      <c r="M43"/>
      <c r="N43"/>
    </row>
    <row r="44" spans="1:15" ht="15" customHeight="1" x14ac:dyDescent="0.25">
      <c r="K44"/>
      <c r="L44"/>
      <c r="M44"/>
      <c r="N44"/>
    </row>
    <row r="45" spans="1:15" ht="15" customHeight="1" x14ac:dyDescent="0.25">
      <c r="K45"/>
      <c r="L45"/>
      <c r="M45"/>
      <c r="N45"/>
    </row>
    <row r="46" spans="1:15" ht="15" customHeight="1" x14ac:dyDescent="0.25">
      <c r="J46"/>
      <c r="K46"/>
      <c r="L46"/>
      <c r="M46"/>
      <c r="N46"/>
    </row>
    <row r="47" spans="1:15" x14ac:dyDescent="0.25">
      <c r="B47"/>
      <c r="C47"/>
      <c r="D47"/>
      <c r="E47"/>
      <c r="F47"/>
      <c r="G47"/>
      <c r="H47"/>
      <c r="I47"/>
      <c r="J47"/>
      <c r="K47"/>
      <c r="L47"/>
      <c r="M47"/>
      <c r="N47"/>
      <c r="O47"/>
    </row>
    <row r="48" spans="1:15" customFormat="1" x14ac:dyDescent="0.25">
      <c r="A48" s="31"/>
    </row>
    <row r="49" spans="1:1" customFormat="1" x14ac:dyDescent="0.25">
      <c r="A49" s="31"/>
    </row>
    <row r="50" spans="1:1" customFormat="1" x14ac:dyDescent="0.25">
      <c r="A50" s="31"/>
    </row>
    <row r="51" spans="1:1" customFormat="1" x14ac:dyDescent="0.25">
      <c r="A51" s="31"/>
    </row>
    <row r="52" spans="1:1" customFormat="1" x14ac:dyDescent="0.25">
      <c r="A52" s="31"/>
    </row>
    <row r="53" spans="1:1" customFormat="1" x14ac:dyDescent="0.25">
      <c r="A53" s="31"/>
    </row>
    <row r="54" spans="1:1" customFormat="1" x14ac:dyDescent="0.25">
      <c r="A54" s="31"/>
    </row>
    <row r="55" spans="1:1" customFormat="1" x14ac:dyDescent="0.25">
      <c r="A55" s="31"/>
    </row>
    <row r="56" spans="1:1" customFormat="1" x14ac:dyDescent="0.25">
      <c r="A56" s="31"/>
    </row>
    <row r="57" spans="1:1" customFormat="1" x14ac:dyDescent="0.25">
      <c r="A57" s="31"/>
    </row>
    <row r="58" spans="1:1" customFormat="1" x14ac:dyDescent="0.25">
      <c r="A58" s="31"/>
    </row>
    <row r="59" spans="1:1" customFormat="1" x14ac:dyDescent="0.25">
      <c r="A59" s="31"/>
    </row>
    <row r="60" spans="1:1" customFormat="1" x14ac:dyDescent="0.25">
      <c r="A60" s="31"/>
    </row>
    <row r="61" spans="1:1" customFormat="1" x14ac:dyDescent="0.25">
      <c r="A61" s="31"/>
    </row>
    <row r="62" spans="1:1" customFormat="1" x14ac:dyDescent="0.25">
      <c r="A62" s="31"/>
    </row>
    <row r="63" spans="1:1" customFormat="1" x14ac:dyDescent="0.25">
      <c r="A63" s="31"/>
    </row>
    <row r="64" spans="1:1" customFormat="1" x14ac:dyDescent="0.25">
      <c r="A64" s="31"/>
    </row>
    <row r="65" spans="1:1" customFormat="1" x14ac:dyDescent="0.25">
      <c r="A65" s="31"/>
    </row>
    <row r="66" spans="1:1" customFormat="1" x14ac:dyDescent="0.25">
      <c r="A66" s="31"/>
    </row>
    <row r="67" spans="1:1" customFormat="1" x14ac:dyDescent="0.25">
      <c r="A67" s="31"/>
    </row>
    <row r="68" spans="1:1" customFormat="1" x14ac:dyDescent="0.25">
      <c r="A68" s="31"/>
    </row>
    <row r="69" spans="1:1" customFormat="1" x14ac:dyDescent="0.25">
      <c r="A69" s="31"/>
    </row>
    <row r="70" spans="1:1" customFormat="1" x14ac:dyDescent="0.25">
      <c r="A70" s="31"/>
    </row>
    <row r="71" spans="1:1" customFormat="1" x14ac:dyDescent="0.25">
      <c r="A71" s="31"/>
    </row>
    <row r="72" spans="1:1" customFormat="1" x14ac:dyDescent="0.25">
      <c r="A72" s="31"/>
    </row>
    <row r="73" spans="1:1" customFormat="1" x14ac:dyDescent="0.25">
      <c r="A73" s="31"/>
    </row>
    <row r="74" spans="1:1" customFormat="1" x14ac:dyDescent="0.25">
      <c r="A74" s="31"/>
    </row>
    <row r="75" spans="1:1" customFormat="1" x14ac:dyDescent="0.25">
      <c r="A75" s="31"/>
    </row>
    <row r="76" spans="1:1" customFormat="1" x14ac:dyDescent="0.25">
      <c r="A76" s="31"/>
    </row>
    <row r="77" spans="1:1" customFormat="1" x14ac:dyDescent="0.25">
      <c r="A77" s="31"/>
    </row>
    <row r="78" spans="1:1" customFormat="1" x14ac:dyDescent="0.25">
      <c r="A78" s="31"/>
    </row>
    <row r="79" spans="1:1" customFormat="1" x14ac:dyDescent="0.25">
      <c r="A79" s="31"/>
    </row>
    <row r="80" spans="1:1" customFormat="1" x14ac:dyDescent="0.25">
      <c r="A80" s="31"/>
    </row>
    <row r="81" spans="1:1" customFormat="1" x14ac:dyDescent="0.25">
      <c r="A81" s="31"/>
    </row>
    <row r="82" spans="1:1" customFormat="1" x14ac:dyDescent="0.25">
      <c r="A82" s="31"/>
    </row>
    <row r="83" spans="1:1" customFormat="1" x14ac:dyDescent="0.25">
      <c r="A83" s="31"/>
    </row>
    <row r="84" spans="1:1" customFormat="1" x14ac:dyDescent="0.25">
      <c r="A84" s="31"/>
    </row>
    <row r="85" spans="1:1" customFormat="1" x14ac:dyDescent="0.25">
      <c r="A85" s="31"/>
    </row>
    <row r="86" spans="1:1" customFormat="1" x14ac:dyDescent="0.25">
      <c r="A86" s="31"/>
    </row>
    <row r="87" spans="1:1" customFormat="1" x14ac:dyDescent="0.25">
      <c r="A87" s="31"/>
    </row>
    <row r="88" spans="1:1" customFormat="1" x14ac:dyDescent="0.25">
      <c r="A88" s="31"/>
    </row>
    <row r="89" spans="1:1" customFormat="1" x14ac:dyDescent="0.25">
      <c r="A89" s="31"/>
    </row>
    <row r="90" spans="1:1" customFormat="1" x14ac:dyDescent="0.25">
      <c r="A90" s="31"/>
    </row>
    <row r="91" spans="1:1" customFormat="1" x14ac:dyDescent="0.25">
      <c r="A91" s="31"/>
    </row>
    <row r="92" spans="1:1" customFormat="1" x14ac:dyDescent="0.25">
      <c r="A92" s="31"/>
    </row>
    <row r="93" spans="1:1" customFormat="1" x14ac:dyDescent="0.25">
      <c r="A93" s="31"/>
    </row>
    <row r="94" spans="1:1" customFormat="1" x14ac:dyDescent="0.25">
      <c r="A94" s="31"/>
    </row>
    <row r="95" spans="1:1" customFormat="1" x14ac:dyDescent="0.25">
      <c r="A95" s="31"/>
    </row>
    <row r="96" spans="1:1" customFormat="1" x14ac:dyDescent="0.25">
      <c r="A96" s="31"/>
    </row>
    <row r="97" spans="1:1" customFormat="1" x14ac:dyDescent="0.25">
      <c r="A97" s="31"/>
    </row>
    <row r="98" spans="1:1" customFormat="1" x14ac:dyDescent="0.25">
      <c r="A98" s="31"/>
    </row>
    <row r="99" spans="1:1" customFormat="1" x14ac:dyDescent="0.25">
      <c r="A99" s="31"/>
    </row>
    <row r="100" spans="1:1" customFormat="1" x14ac:dyDescent="0.25">
      <c r="A100" s="31"/>
    </row>
    <row r="101" spans="1:1" customFormat="1" x14ac:dyDescent="0.25">
      <c r="A101" s="31"/>
    </row>
    <row r="102" spans="1:1" customFormat="1" x14ac:dyDescent="0.25">
      <c r="A102" s="31"/>
    </row>
    <row r="103" spans="1:1" customFormat="1" x14ac:dyDescent="0.25">
      <c r="A103" s="31"/>
    </row>
    <row r="104" spans="1:1" customFormat="1" x14ac:dyDescent="0.25">
      <c r="A104" s="31"/>
    </row>
    <row r="105" spans="1:1" customFormat="1" x14ac:dyDescent="0.25">
      <c r="A105" s="31"/>
    </row>
    <row r="106" spans="1:1" customFormat="1" x14ac:dyDescent="0.25">
      <c r="A106" s="31"/>
    </row>
    <row r="107" spans="1:1" customFormat="1" x14ac:dyDescent="0.25">
      <c r="A107" s="31"/>
    </row>
    <row r="108" spans="1:1" customFormat="1" x14ac:dyDescent="0.25">
      <c r="A108" s="31"/>
    </row>
    <row r="109" spans="1:1" customFormat="1" x14ac:dyDescent="0.25">
      <c r="A109" s="31"/>
    </row>
    <row r="110" spans="1:1" customFormat="1" x14ac:dyDescent="0.25">
      <c r="A110" s="31"/>
    </row>
    <row r="111" spans="1:1" customFormat="1" x14ac:dyDescent="0.25">
      <c r="A111" s="31"/>
    </row>
    <row r="112" spans="1:1" customFormat="1" x14ac:dyDescent="0.25">
      <c r="A112" s="31"/>
    </row>
    <row r="113" spans="1:1" customFormat="1" x14ac:dyDescent="0.25">
      <c r="A113" s="31"/>
    </row>
    <row r="114" spans="1:1" customFormat="1" x14ac:dyDescent="0.25">
      <c r="A114" s="31"/>
    </row>
    <row r="115" spans="1:1" customFormat="1" x14ac:dyDescent="0.25">
      <c r="A115" s="31"/>
    </row>
    <row r="116" spans="1:1" customFormat="1" x14ac:dyDescent="0.25">
      <c r="A116" s="31"/>
    </row>
    <row r="117" spans="1:1" customFormat="1" x14ac:dyDescent="0.25">
      <c r="A117" s="31"/>
    </row>
    <row r="118" spans="1:1" customFormat="1" x14ac:dyDescent="0.25">
      <c r="A118" s="31"/>
    </row>
    <row r="119" spans="1:1" customFormat="1" x14ac:dyDescent="0.25">
      <c r="A119" s="31"/>
    </row>
    <row r="120" spans="1:1" customFormat="1" x14ac:dyDescent="0.25">
      <c r="A120" s="31"/>
    </row>
    <row r="121" spans="1:1" customFormat="1" x14ac:dyDescent="0.25">
      <c r="A121" s="31"/>
    </row>
    <row r="122" spans="1:1" customFormat="1" x14ac:dyDescent="0.25">
      <c r="A122" s="31"/>
    </row>
    <row r="123" spans="1:1" customFormat="1" x14ac:dyDescent="0.25">
      <c r="A123" s="31"/>
    </row>
    <row r="124" spans="1:1" customFormat="1" x14ac:dyDescent="0.25">
      <c r="A124" s="31"/>
    </row>
    <row r="125" spans="1:1" customFormat="1" x14ac:dyDescent="0.25">
      <c r="A125" s="31"/>
    </row>
    <row r="126" spans="1:1" customFormat="1" x14ac:dyDescent="0.25">
      <c r="A126" s="31"/>
    </row>
    <row r="127" spans="1:1" customFormat="1" x14ac:dyDescent="0.25">
      <c r="A127" s="31"/>
    </row>
    <row r="128" spans="1:1" customFormat="1" x14ac:dyDescent="0.25">
      <c r="A128" s="31"/>
    </row>
    <row r="129" spans="1:1" customFormat="1" x14ac:dyDescent="0.25">
      <c r="A129" s="31"/>
    </row>
    <row r="130" spans="1:1" customFormat="1" x14ac:dyDescent="0.25">
      <c r="A130" s="31"/>
    </row>
    <row r="131" spans="1:1" customFormat="1" x14ac:dyDescent="0.25">
      <c r="A131" s="31"/>
    </row>
    <row r="132" spans="1:1" customFormat="1" x14ac:dyDescent="0.25">
      <c r="A132" s="31"/>
    </row>
    <row r="133" spans="1:1" customFormat="1" x14ac:dyDescent="0.25">
      <c r="A133" s="31"/>
    </row>
    <row r="134" spans="1:1" customFormat="1" x14ac:dyDescent="0.25">
      <c r="A134" s="31"/>
    </row>
    <row r="135" spans="1:1" customFormat="1" x14ac:dyDescent="0.25">
      <c r="A135" s="31"/>
    </row>
    <row r="136" spans="1:1" customFormat="1" x14ac:dyDescent="0.25">
      <c r="A136" s="31"/>
    </row>
    <row r="137" spans="1:1" customFormat="1" x14ac:dyDescent="0.25">
      <c r="A137" s="31"/>
    </row>
    <row r="138" spans="1:1" customFormat="1" x14ac:dyDescent="0.25">
      <c r="A138" s="31"/>
    </row>
    <row r="139" spans="1:1" customFormat="1" x14ac:dyDescent="0.25">
      <c r="A139" s="31"/>
    </row>
    <row r="140" spans="1:1" customFormat="1" x14ac:dyDescent="0.25">
      <c r="A140" s="31"/>
    </row>
    <row r="141" spans="1:1" customFormat="1" x14ac:dyDescent="0.25">
      <c r="A141" s="31"/>
    </row>
    <row r="142" spans="1:1" customFormat="1" x14ac:dyDescent="0.25">
      <c r="A142" s="31"/>
    </row>
    <row r="143" spans="1:1" customFormat="1" x14ac:dyDescent="0.25">
      <c r="A143" s="31"/>
    </row>
    <row r="144" spans="1:1" customFormat="1" x14ac:dyDescent="0.25">
      <c r="A144" s="31"/>
    </row>
    <row r="145" spans="1:1" customFormat="1" x14ac:dyDescent="0.25">
      <c r="A145" s="31"/>
    </row>
    <row r="146" spans="1:1" customFormat="1" x14ac:dyDescent="0.25">
      <c r="A146" s="31"/>
    </row>
    <row r="147" spans="1:1" customFormat="1" x14ac:dyDescent="0.25">
      <c r="A147" s="31"/>
    </row>
    <row r="148" spans="1:1" customFormat="1" x14ac:dyDescent="0.25">
      <c r="A148" s="31"/>
    </row>
    <row r="149" spans="1:1" customFormat="1" x14ac:dyDescent="0.25">
      <c r="A149" s="31"/>
    </row>
    <row r="150" spans="1:1" customFormat="1" x14ac:dyDescent="0.25">
      <c r="A150" s="31"/>
    </row>
    <row r="151" spans="1:1" customFormat="1" x14ac:dyDescent="0.25">
      <c r="A151" s="31"/>
    </row>
    <row r="152" spans="1:1" customFormat="1" x14ac:dyDescent="0.25">
      <c r="A152" s="31"/>
    </row>
    <row r="153" spans="1:1" customFormat="1" x14ac:dyDescent="0.25">
      <c r="A153" s="31"/>
    </row>
    <row r="154" spans="1:1" customFormat="1" x14ac:dyDescent="0.25">
      <c r="A154" s="31"/>
    </row>
    <row r="155" spans="1:1" customFormat="1" x14ac:dyDescent="0.25">
      <c r="A155" s="31"/>
    </row>
    <row r="156" spans="1:1" customFormat="1" x14ac:dyDescent="0.25">
      <c r="A156" s="31"/>
    </row>
    <row r="157" spans="1:1" customFormat="1" x14ac:dyDescent="0.25">
      <c r="A157" s="31"/>
    </row>
    <row r="158" spans="1:1" customFormat="1" x14ac:dyDescent="0.25">
      <c r="A158" s="31"/>
    </row>
    <row r="159" spans="1:1" customFormat="1" x14ac:dyDescent="0.25">
      <c r="A159" s="31"/>
    </row>
    <row r="160" spans="1:1" customFormat="1" x14ac:dyDescent="0.25">
      <c r="A160" s="31"/>
    </row>
    <row r="161" spans="1:14" customFormat="1" x14ac:dyDescent="0.25">
      <c r="A161" s="31"/>
    </row>
    <row r="162" spans="1:14" customFormat="1" x14ac:dyDescent="0.25">
      <c r="A162" s="31"/>
    </row>
    <row r="163" spans="1:14" customFormat="1" x14ac:dyDescent="0.25">
      <c r="A163" s="31"/>
    </row>
    <row r="164" spans="1:14" customFormat="1" x14ac:dyDescent="0.25">
      <c r="A164" s="31"/>
    </row>
    <row r="165" spans="1:14" customFormat="1" x14ac:dyDescent="0.25">
      <c r="A165" s="31"/>
    </row>
    <row r="166" spans="1:14" customFormat="1" x14ac:dyDescent="0.25">
      <c r="A166" s="31"/>
    </row>
    <row r="167" spans="1:14" customFormat="1" x14ac:dyDescent="0.25">
      <c r="A167" s="31"/>
    </row>
    <row r="168" spans="1:14" customFormat="1" x14ac:dyDescent="0.25">
      <c r="A168" s="31"/>
    </row>
    <row r="169" spans="1:14" customFormat="1" x14ac:dyDescent="0.25">
      <c r="A169" s="31"/>
    </row>
    <row r="170" spans="1:14" customFormat="1" x14ac:dyDescent="0.25">
      <c r="A170" s="31"/>
    </row>
    <row r="171" spans="1:14" customFormat="1" x14ac:dyDescent="0.25">
      <c r="A171" s="31"/>
    </row>
    <row r="172" spans="1:14" customFormat="1" x14ac:dyDescent="0.25">
      <c r="A172" s="31"/>
      <c r="J172" s="3"/>
      <c r="K172" s="3"/>
      <c r="L172" s="3"/>
      <c r="M172" s="3"/>
      <c r="N172" s="3"/>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Gastos mensuales'!A1" tooltip="Seleccionar para ir a la hoja de cálculo de Gastos mensuales" display="Monthly Expenses" xr:uid="{5C8A0561-64C9-4FB8-8073-365441A7EF52}"/>
  </hyperlinks>
  <printOptions horizontalCentered="1" verticalCentered="1"/>
  <pageMargins left="0.23622047244094491" right="0.23622047244094491" top="0.23622047244094491" bottom="0.23622047244094491" header="0.31496062992125984" footer="0.31496062992125984"/>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351"/>
  <sheetViews>
    <sheetView showGridLines="0" zoomScaleNormal="100" workbookViewId="0">
      <pane ySplit="2" topLeftCell="A3" activePane="bottomLeft" state="frozen"/>
      <selection activeCell="P1" sqref="P1:P1048576"/>
      <selection pane="bottomLeft"/>
    </sheetView>
  </sheetViews>
  <sheetFormatPr baseColWidth="10" defaultColWidth="9" defaultRowHeight="13.5" x14ac:dyDescent="0.25"/>
  <cols>
    <col min="1" max="1" width="2.625" style="30" customWidth="1"/>
    <col min="2" max="2" width="26.75" customWidth="1"/>
    <col min="3" max="3" width="21.625" customWidth="1"/>
    <col min="4" max="4" width="16.25" customWidth="1"/>
    <col min="5" max="6" width="13.25" customWidth="1"/>
    <col min="7" max="7" width="28.5" bestFit="1" customWidth="1"/>
    <col min="8" max="8" width="2.625" customWidth="1"/>
  </cols>
  <sheetData>
    <row r="1" spans="1:7" ht="46.5" customHeight="1" x14ac:dyDescent="0.25">
      <c r="A1" s="31" t="s">
        <v>55</v>
      </c>
      <c r="B1" s="61" t="s">
        <v>35</v>
      </c>
      <c r="C1" s="61"/>
      <c r="D1" s="61"/>
      <c r="E1" s="61"/>
      <c r="F1" s="62" t="s">
        <v>115</v>
      </c>
      <c r="G1" s="62"/>
    </row>
    <row r="2" spans="1:7" ht="25.5" customHeight="1" x14ac:dyDescent="0.25">
      <c r="A2" s="30" t="s">
        <v>56</v>
      </c>
      <c r="B2" s="2" t="s">
        <v>57</v>
      </c>
      <c r="C2" s="2" t="s">
        <v>40</v>
      </c>
      <c r="D2" s="2" t="s">
        <v>113</v>
      </c>
      <c r="E2" s="2" t="s">
        <v>114</v>
      </c>
      <c r="F2" s="2" t="s">
        <v>23</v>
      </c>
      <c r="G2" s="2" t="s">
        <v>116</v>
      </c>
    </row>
    <row r="3" spans="1:7" ht="16.5" customHeight="1" x14ac:dyDescent="0.25">
      <c r="B3" t="s">
        <v>58</v>
      </c>
      <c r="C3" t="s">
        <v>41</v>
      </c>
      <c r="D3" s="63">
        <v>40</v>
      </c>
      <c r="E3" s="63">
        <v>40</v>
      </c>
      <c r="F3" s="63">
        <f>DetallesDePresupuesto[[#This Row],[Costo previsto]]-DetallesDePresupuesto[[#This Row],[Costo real]]</f>
        <v>0</v>
      </c>
      <c r="G3" s="63">
        <f>DetallesDePresupuesto[[#This Row],[Costo real]]</f>
        <v>40</v>
      </c>
    </row>
    <row r="4" spans="1:7" ht="16.5" customHeight="1" x14ac:dyDescent="0.25">
      <c r="B4" t="s">
        <v>59</v>
      </c>
      <c r="C4" t="s">
        <v>41</v>
      </c>
      <c r="D4" s="63"/>
      <c r="E4" s="63"/>
      <c r="F4" s="63">
        <f>DetallesDePresupuesto[[#This Row],[Costo previsto]]-DetallesDePresupuesto[[#This Row],[Costo real]]</f>
        <v>0</v>
      </c>
      <c r="G4" s="63">
        <f>DetallesDePresupuesto[[#This Row],[Costo real]]</f>
        <v>0</v>
      </c>
    </row>
    <row r="5" spans="1:7" ht="16.5" customHeight="1" x14ac:dyDescent="0.25">
      <c r="B5" t="s">
        <v>60</v>
      </c>
      <c r="C5" t="s">
        <v>41</v>
      </c>
      <c r="D5" s="63"/>
      <c r="E5" s="63"/>
      <c r="F5" s="63">
        <f>DetallesDePresupuesto[[#This Row],[Costo previsto]]-DetallesDePresupuesto[[#This Row],[Costo real]]</f>
        <v>0</v>
      </c>
      <c r="G5" s="63">
        <f>DetallesDePresupuesto[[#This Row],[Costo real]]</f>
        <v>0</v>
      </c>
    </row>
    <row r="6" spans="1:7" ht="16.5" customHeight="1" x14ac:dyDescent="0.25">
      <c r="B6" t="s">
        <v>61</v>
      </c>
      <c r="C6" t="s">
        <v>41</v>
      </c>
      <c r="D6" s="63">
        <v>100</v>
      </c>
      <c r="E6" s="63">
        <v>100</v>
      </c>
      <c r="F6" s="63">
        <f>DetallesDePresupuesto[[#This Row],[Costo previsto]]-DetallesDePresupuesto[[#This Row],[Costo real]]</f>
        <v>0</v>
      </c>
      <c r="G6" s="63">
        <f>DetallesDePresupuesto[[#This Row],[Costo real]]</f>
        <v>100</v>
      </c>
    </row>
    <row r="7" spans="1:7" ht="16.5" customHeight="1" x14ac:dyDescent="0.25">
      <c r="B7" t="s">
        <v>62</v>
      </c>
      <c r="C7" t="s">
        <v>42</v>
      </c>
      <c r="D7" s="63">
        <v>50</v>
      </c>
      <c r="E7" s="63">
        <v>40</v>
      </c>
      <c r="F7" s="63">
        <f>DetallesDePresupuesto[[#This Row],[Costo previsto]]-DetallesDePresupuesto[[#This Row],[Costo real]]</f>
        <v>10</v>
      </c>
      <c r="G7" s="63">
        <f>DetallesDePresupuesto[[#This Row],[Costo real]]</f>
        <v>40</v>
      </c>
    </row>
    <row r="8" spans="1:7" ht="16.5" customHeight="1" x14ac:dyDescent="0.25">
      <c r="B8" t="s">
        <v>63</v>
      </c>
      <c r="C8" t="s">
        <v>42</v>
      </c>
      <c r="D8" s="63">
        <v>200</v>
      </c>
      <c r="E8" s="63">
        <v>150</v>
      </c>
      <c r="F8" s="63">
        <f>DetallesDePresupuesto[[#This Row],[Costo previsto]]-DetallesDePresupuesto[[#This Row],[Costo real]]</f>
        <v>50</v>
      </c>
      <c r="G8" s="63">
        <f>DetallesDePresupuesto[[#This Row],[Costo real]]</f>
        <v>150</v>
      </c>
    </row>
    <row r="9" spans="1:7" ht="16.5" customHeight="1" x14ac:dyDescent="0.25">
      <c r="B9" t="s">
        <v>64</v>
      </c>
      <c r="C9" t="s">
        <v>42</v>
      </c>
      <c r="D9" s="63">
        <v>50</v>
      </c>
      <c r="E9" s="63">
        <v>28</v>
      </c>
      <c r="F9" s="63">
        <f>DetallesDePresupuesto[[#This Row],[Costo previsto]]-DetallesDePresupuesto[[#This Row],[Costo real]]</f>
        <v>22</v>
      </c>
      <c r="G9" s="63">
        <f>DetallesDePresupuesto[[#This Row],[Costo real]]</f>
        <v>28</v>
      </c>
    </row>
    <row r="10" spans="1:7" ht="16.5" customHeight="1" x14ac:dyDescent="0.25">
      <c r="B10" t="s">
        <v>65</v>
      </c>
      <c r="C10" t="s">
        <v>42</v>
      </c>
      <c r="D10" s="63">
        <v>50</v>
      </c>
      <c r="E10" s="63">
        <v>30</v>
      </c>
      <c r="F10" s="63">
        <f>DetallesDePresupuesto[[#This Row],[Costo previsto]]-DetallesDePresupuesto[[#This Row],[Costo real]]</f>
        <v>20</v>
      </c>
      <c r="G10" s="63">
        <f>DetallesDePresupuesto[[#This Row],[Costo real]]</f>
        <v>30</v>
      </c>
    </row>
    <row r="11" spans="1:7" ht="16.5" customHeight="1" x14ac:dyDescent="0.25">
      <c r="B11" t="s">
        <v>66</v>
      </c>
      <c r="C11" t="s">
        <v>42</v>
      </c>
      <c r="D11" s="63">
        <v>0</v>
      </c>
      <c r="E11" s="63">
        <v>40</v>
      </c>
      <c r="F11" s="63">
        <f>DetallesDePresupuesto[[#This Row],[Costo previsto]]-DetallesDePresupuesto[[#This Row],[Costo real]]</f>
        <v>-40</v>
      </c>
      <c r="G11" s="63">
        <f>DetallesDePresupuesto[[#This Row],[Costo real]]</f>
        <v>40</v>
      </c>
    </row>
    <row r="12" spans="1:7" ht="16.5" customHeight="1" x14ac:dyDescent="0.25">
      <c r="B12" t="s">
        <v>67</v>
      </c>
      <c r="C12" t="s">
        <v>42</v>
      </c>
      <c r="D12" s="63">
        <v>20</v>
      </c>
      <c r="E12" s="63">
        <v>50</v>
      </c>
      <c r="F12" s="63">
        <f>DetallesDePresupuesto[[#This Row],[Costo previsto]]-DetallesDePresupuesto[[#This Row],[Costo real]]</f>
        <v>-30</v>
      </c>
      <c r="G12" s="63">
        <f>DetallesDePresupuesto[[#This Row],[Costo real]]</f>
        <v>50</v>
      </c>
    </row>
    <row r="13" spans="1:7" ht="16.5" customHeight="1" x14ac:dyDescent="0.25">
      <c r="B13" t="s">
        <v>68</v>
      </c>
      <c r="C13" t="s">
        <v>42</v>
      </c>
      <c r="D13" s="63">
        <v>30</v>
      </c>
      <c r="E13" s="63">
        <v>20</v>
      </c>
      <c r="F13" s="63">
        <f>DetallesDePresupuesto[[#This Row],[Costo previsto]]-DetallesDePresupuesto[[#This Row],[Costo real]]</f>
        <v>10</v>
      </c>
      <c r="G13" s="63">
        <f>DetallesDePresupuesto[[#This Row],[Costo real]]</f>
        <v>20</v>
      </c>
    </row>
    <row r="14" spans="1:7" ht="16.5" customHeight="1" x14ac:dyDescent="0.25">
      <c r="B14" t="s">
        <v>69</v>
      </c>
      <c r="C14" t="s">
        <v>43</v>
      </c>
      <c r="D14" s="63">
        <v>1000</v>
      </c>
      <c r="E14" s="63">
        <v>1200</v>
      </c>
      <c r="F14" s="63">
        <f>DetallesDePresupuesto[[#This Row],[Costo previsto]]-DetallesDePresupuesto[[#This Row],[Costo real]]</f>
        <v>-200</v>
      </c>
      <c r="G14" s="63">
        <f>DetallesDePresupuesto[[#This Row],[Costo real]]</f>
        <v>1200</v>
      </c>
    </row>
    <row r="15" spans="1:7" ht="16.5" customHeight="1" x14ac:dyDescent="0.25">
      <c r="B15" t="s">
        <v>70</v>
      </c>
      <c r="C15" t="s">
        <v>43</v>
      </c>
      <c r="D15" s="63">
        <v>100</v>
      </c>
      <c r="E15" s="63">
        <v>120</v>
      </c>
      <c r="F15" s="63">
        <f>DetallesDePresupuesto[[#This Row],[Costo previsto]]-DetallesDePresupuesto[[#This Row],[Costo real]]</f>
        <v>-20</v>
      </c>
      <c r="G15" s="63">
        <f>DetallesDePresupuesto[[#This Row],[Costo real]]</f>
        <v>120</v>
      </c>
    </row>
    <row r="16" spans="1:7" ht="16.5" customHeight="1" x14ac:dyDescent="0.25">
      <c r="B16" t="s">
        <v>71</v>
      </c>
      <c r="C16" t="s">
        <v>44</v>
      </c>
      <c r="D16" s="63">
        <v>75</v>
      </c>
      <c r="E16" s="63">
        <v>100</v>
      </c>
      <c r="F16" s="63">
        <f>DetallesDePresupuesto[[#This Row],[Costo previsto]]-DetallesDePresupuesto[[#This Row],[Costo real]]</f>
        <v>-25</v>
      </c>
      <c r="G16" s="63">
        <f>DetallesDePresupuesto[[#This Row],[Costo real]]</f>
        <v>100</v>
      </c>
    </row>
    <row r="17" spans="2:7" ht="16.5" customHeight="1" x14ac:dyDescent="0.25">
      <c r="B17" t="s">
        <v>72</v>
      </c>
      <c r="C17" t="s">
        <v>44</v>
      </c>
      <c r="D17" s="63">
        <v>25</v>
      </c>
      <c r="E17" s="63">
        <v>25</v>
      </c>
      <c r="F17" s="63">
        <f>DetallesDePresupuesto[[#This Row],[Costo previsto]]-DetallesDePresupuesto[[#This Row],[Costo real]]</f>
        <v>0</v>
      </c>
      <c r="G17" s="63">
        <f>DetallesDePresupuesto[[#This Row],[Costo real]]</f>
        <v>25</v>
      </c>
    </row>
    <row r="18" spans="2:7" ht="16.5" customHeight="1" x14ac:dyDescent="0.25">
      <c r="B18" t="s">
        <v>73</v>
      </c>
      <c r="C18" t="s">
        <v>44</v>
      </c>
      <c r="D18" s="63"/>
      <c r="E18" s="63"/>
      <c r="F18" s="63">
        <f>DetallesDePresupuesto[[#This Row],[Costo previsto]]-DetallesDePresupuesto[[#This Row],[Costo real]]</f>
        <v>0</v>
      </c>
      <c r="G18" s="63">
        <f>DetallesDePresupuesto[[#This Row],[Costo real]]</f>
        <v>0</v>
      </c>
    </row>
    <row r="19" spans="2:7" ht="16.5" customHeight="1" x14ac:dyDescent="0.25">
      <c r="B19" t="s">
        <v>74</v>
      </c>
      <c r="C19" t="s">
        <v>44</v>
      </c>
      <c r="D19" s="63"/>
      <c r="E19" s="63"/>
      <c r="F19" s="63">
        <f>DetallesDePresupuesto[[#This Row],[Costo previsto]]-DetallesDePresupuesto[[#This Row],[Costo real]]</f>
        <v>0</v>
      </c>
      <c r="G19" s="63">
        <f>DetallesDePresupuesto[[#This Row],[Costo real]]</f>
        <v>0</v>
      </c>
    </row>
    <row r="20" spans="2:7" ht="16.5" customHeight="1" x14ac:dyDescent="0.25">
      <c r="B20" t="s">
        <v>75</v>
      </c>
      <c r="C20" t="s">
        <v>45</v>
      </c>
      <c r="D20" s="63">
        <v>100</v>
      </c>
      <c r="E20" s="63">
        <v>100</v>
      </c>
      <c r="F20" s="63">
        <f>DetallesDePresupuesto[[#This Row],[Costo previsto]]-DetallesDePresupuesto[[#This Row],[Costo real]]</f>
        <v>0</v>
      </c>
      <c r="G20" s="63">
        <f>DetallesDePresupuesto[[#This Row],[Costo real]]</f>
        <v>100</v>
      </c>
    </row>
    <row r="21" spans="2:7" ht="16.5" customHeight="1" x14ac:dyDescent="0.25">
      <c r="B21" t="s">
        <v>76</v>
      </c>
      <c r="C21" t="s">
        <v>45</v>
      </c>
      <c r="D21" s="63">
        <v>45</v>
      </c>
      <c r="E21" s="63">
        <v>50</v>
      </c>
      <c r="F21" s="63">
        <f>DetallesDePresupuesto[[#This Row],[Costo previsto]]-DetallesDePresupuesto[[#This Row],[Costo real]]</f>
        <v>-5</v>
      </c>
      <c r="G21" s="63">
        <f>DetallesDePresupuesto[[#This Row],[Costo real]]</f>
        <v>50</v>
      </c>
    </row>
    <row r="22" spans="2:7" ht="16.5" customHeight="1" x14ac:dyDescent="0.25">
      <c r="B22" t="s">
        <v>77</v>
      </c>
      <c r="C22" t="s">
        <v>45</v>
      </c>
      <c r="D22" s="63">
        <v>300</v>
      </c>
      <c r="E22" s="63">
        <v>400</v>
      </c>
      <c r="F22" s="63">
        <f>DetallesDePresupuesto[[#This Row],[Costo previsto]]-DetallesDePresupuesto[[#This Row],[Costo real]]</f>
        <v>-100</v>
      </c>
      <c r="G22" s="63">
        <f>DetallesDePresupuesto[[#This Row],[Costo real]]</f>
        <v>400</v>
      </c>
    </row>
    <row r="23" spans="2:7" ht="16.5" customHeight="1" x14ac:dyDescent="0.25">
      <c r="B23" t="s">
        <v>78</v>
      </c>
      <c r="C23" t="s">
        <v>45</v>
      </c>
      <c r="D23" s="63">
        <v>200</v>
      </c>
      <c r="E23" s="63"/>
      <c r="F23" s="63">
        <f>DetallesDePresupuesto[[#This Row],[Costo previsto]]-DetallesDePresupuesto[[#This Row],[Costo real]]</f>
        <v>200</v>
      </c>
      <c r="G23" s="63">
        <f>DetallesDePresupuesto[[#This Row],[Costo real]]</f>
        <v>0</v>
      </c>
    </row>
    <row r="24" spans="2:7" ht="16.5" customHeight="1" x14ac:dyDescent="0.25">
      <c r="B24" t="s">
        <v>79</v>
      </c>
      <c r="C24" t="s">
        <v>45</v>
      </c>
      <c r="D24" s="63">
        <v>200</v>
      </c>
      <c r="E24" s="63">
        <v>150</v>
      </c>
      <c r="F24" s="63">
        <f>DetallesDePresupuesto[[#This Row],[Costo previsto]]-DetallesDePresupuesto[[#This Row],[Costo real]]</f>
        <v>50</v>
      </c>
      <c r="G24" s="63">
        <f>DetallesDePresupuesto[[#This Row],[Costo real]]</f>
        <v>150</v>
      </c>
    </row>
    <row r="25" spans="2:7" ht="16.5" customHeight="1" x14ac:dyDescent="0.25">
      <c r="B25" t="s">
        <v>80</v>
      </c>
      <c r="C25" t="s">
        <v>45</v>
      </c>
      <c r="D25" s="63">
        <v>1700</v>
      </c>
      <c r="E25" s="63">
        <v>1700</v>
      </c>
      <c r="F25" s="63">
        <f>DetallesDePresupuesto[[#This Row],[Costo previsto]]-DetallesDePresupuesto[[#This Row],[Costo real]]</f>
        <v>0</v>
      </c>
      <c r="G25" s="63">
        <f>DetallesDePresupuesto[[#This Row],[Costo real]]</f>
        <v>1700</v>
      </c>
    </row>
    <row r="26" spans="2:7" ht="16.5" customHeight="1" x14ac:dyDescent="0.25">
      <c r="B26" t="s">
        <v>81</v>
      </c>
      <c r="C26" t="s">
        <v>45</v>
      </c>
      <c r="D26" s="63"/>
      <c r="E26" s="63"/>
      <c r="F26" s="63">
        <f>DetallesDePresupuesto[[#This Row],[Costo previsto]]-DetallesDePresupuesto[[#This Row],[Costo real]]</f>
        <v>0</v>
      </c>
      <c r="G26" s="63">
        <f>DetallesDePresupuesto[[#This Row],[Costo real]]</f>
        <v>0</v>
      </c>
    </row>
    <row r="27" spans="2:7" ht="16.5" customHeight="1" x14ac:dyDescent="0.25">
      <c r="B27" t="s">
        <v>82</v>
      </c>
      <c r="C27" t="s">
        <v>45</v>
      </c>
      <c r="D27" s="63">
        <v>100</v>
      </c>
      <c r="E27" s="63">
        <v>100</v>
      </c>
      <c r="F27" s="63">
        <f>DetallesDePresupuesto[[#This Row],[Costo previsto]]-DetallesDePresupuesto[[#This Row],[Costo real]]</f>
        <v>0</v>
      </c>
      <c r="G27" s="63">
        <f>DetallesDePresupuesto[[#This Row],[Costo real]]</f>
        <v>100</v>
      </c>
    </row>
    <row r="28" spans="2:7" ht="16.5" customHeight="1" x14ac:dyDescent="0.25">
      <c r="B28" t="s">
        <v>83</v>
      </c>
      <c r="C28" t="s">
        <v>45</v>
      </c>
      <c r="D28" s="63">
        <v>60</v>
      </c>
      <c r="E28" s="63">
        <v>60</v>
      </c>
      <c r="F28" s="63">
        <f>DetallesDePresupuesto[[#This Row],[Costo previsto]]-DetallesDePresupuesto[[#This Row],[Costo real]]</f>
        <v>0</v>
      </c>
      <c r="G28" s="63">
        <f>DetallesDePresupuesto[[#This Row],[Costo real]]</f>
        <v>60</v>
      </c>
    </row>
    <row r="29" spans="2:7" ht="16.5" customHeight="1" x14ac:dyDescent="0.25">
      <c r="B29" t="s">
        <v>84</v>
      </c>
      <c r="C29" t="s">
        <v>45</v>
      </c>
      <c r="D29" s="63">
        <v>35</v>
      </c>
      <c r="E29" s="63">
        <v>39</v>
      </c>
      <c r="F29" s="63">
        <f>DetallesDePresupuesto[[#This Row],[Costo previsto]]-DetallesDePresupuesto[[#This Row],[Costo real]]</f>
        <v>-4</v>
      </c>
      <c r="G29" s="63">
        <f>DetallesDePresupuesto[[#This Row],[Costo real]]</f>
        <v>39</v>
      </c>
    </row>
    <row r="30" spans="2:7" ht="16.5" customHeight="1" x14ac:dyDescent="0.25">
      <c r="B30" t="s">
        <v>85</v>
      </c>
      <c r="C30" t="s">
        <v>45</v>
      </c>
      <c r="D30" s="63">
        <v>40</v>
      </c>
      <c r="E30" s="63">
        <v>55</v>
      </c>
      <c r="F30" s="63">
        <f>DetallesDePresupuesto[[#This Row],[Costo previsto]]-DetallesDePresupuesto[[#This Row],[Costo real]]</f>
        <v>-15</v>
      </c>
      <c r="G30" s="63">
        <f>DetallesDePresupuesto[[#This Row],[Costo real]]</f>
        <v>55</v>
      </c>
    </row>
    <row r="31" spans="2:7" ht="16.5" customHeight="1" x14ac:dyDescent="0.25">
      <c r="B31" t="s">
        <v>86</v>
      </c>
      <c r="C31" t="s">
        <v>45</v>
      </c>
      <c r="D31" s="63">
        <v>25</v>
      </c>
      <c r="E31" s="63">
        <v>22</v>
      </c>
      <c r="F31" s="63">
        <f>DetallesDePresupuesto[[#This Row],[Costo previsto]]-DetallesDePresupuesto[[#This Row],[Costo real]]</f>
        <v>3</v>
      </c>
      <c r="G31" s="63">
        <f>DetallesDePresupuesto[[#This Row],[Costo real]]</f>
        <v>22</v>
      </c>
    </row>
    <row r="32" spans="2:7" ht="16.5" customHeight="1" x14ac:dyDescent="0.25">
      <c r="B32" t="s">
        <v>87</v>
      </c>
      <c r="C32" t="s">
        <v>45</v>
      </c>
      <c r="D32" s="63">
        <v>25</v>
      </c>
      <c r="E32" s="63">
        <v>26</v>
      </c>
      <c r="F32" s="63">
        <f>DetallesDePresupuesto[[#This Row],[Costo previsto]]-DetallesDePresupuesto[[#This Row],[Costo real]]</f>
        <v>-1</v>
      </c>
      <c r="G32" s="63">
        <f>DetallesDePresupuesto[[#This Row],[Costo real]]</f>
        <v>26</v>
      </c>
    </row>
    <row r="33" spans="2:7" ht="16.5" customHeight="1" x14ac:dyDescent="0.25">
      <c r="B33" t="s">
        <v>88</v>
      </c>
      <c r="C33" t="s">
        <v>46</v>
      </c>
      <c r="D33" s="63">
        <v>400</v>
      </c>
      <c r="E33" s="63">
        <v>400</v>
      </c>
      <c r="F33" s="63">
        <f>DetallesDePresupuesto[[#This Row],[Costo previsto]]-DetallesDePresupuesto[[#This Row],[Costo real]]</f>
        <v>0</v>
      </c>
      <c r="G33" s="63">
        <f>DetallesDePresupuesto[[#This Row],[Costo real]]</f>
        <v>400</v>
      </c>
    </row>
    <row r="34" spans="2:7" ht="16.5" customHeight="1" x14ac:dyDescent="0.25">
      <c r="B34" t="s">
        <v>89</v>
      </c>
      <c r="C34" t="s">
        <v>46</v>
      </c>
      <c r="D34" s="63">
        <v>400</v>
      </c>
      <c r="E34" s="63">
        <v>400</v>
      </c>
      <c r="F34" s="63">
        <f>DetallesDePresupuesto[[#This Row],[Costo previsto]]-DetallesDePresupuesto[[#This Row],[Costo real]]</f>
        <v>0</v>
      </c>
      <c r="G34" s="63">
        <f>DetallesDePresupuesto[[#This Row],[Costo real]]</f>
        <v>400</v>
      </c>
    </row>
    <row r="35" spans="2:7" ht="16.5" customHeight="1" x14ac:dyDescent="0.25">
      <c r="B35" t="s">
        <v>90</v>
      </c>
      <c r="C35" t="s">
        <v>46</v>
      </c>
      <c r="D35" s="63">
        <v>100</v>
      </c>
      <c r="E35" s="63">
        <v>100</v>
      </c>
      <c r="F35" s="63">
        <f>DetallesDePresupuesto[[#This Row],[Costo previsto]]-DetallesDePresupuesto[[#This Row],[Costo real]]</f>
        <v>0</v>
      </c>
      <c r="G35" s="63">
        <f>DetallesDePresupuesto[[#This Row],[Costo real]]</f>
        <v>100</v>
      </c>
    </row>
    <row r="36" spans="2:7" ht="16.5" customHeight="1" x14ac:dyDescent="0.25">
      <c r="B36" t="s">
        <v>91</v>
      </c>
      <c r="C36" t="s">
        <v>47</v>
      </c>
      <c r="D36" s="63">
        <v>200</v>
      </c>
      <c r="E36" s="63">
        <v>200</v>
      </c>
      <c r="F36" s="63">
        <f>DetallesDePresupuesto[[#This Row],[Costo previsto]]-DetallesDePresupuesto[[#This Row],[Costo real]]</f>
        <v>0</v>
      </c>
      <c r="G36" s="63">
        <f>DetallesDePresupuesto[[#This Row],[Costo real]]</f>
        <v>200</v>
      </c>
    </row>
    <row r="37" spans="2:7" ht="16.5" customHeight="1" x14ac:dyDescent="0.25">
      <c r="B37" t="s">
        <v>92</v>
      </c>
      <c r="C37" t="s">
        <v>47</v>
      </c>
      <c r="D37" s="63"/>
      <c r="E37" s="63"/>
      <c r="F37" s="63">
        <f>DetallesDePresupuesto[[#This Row],[Costo previsto]]-DetallesDePresupuesto[[#This Row],[Costo real]]</f>
        <v>0</v>
      </c>
      <c r="G37" s="63">
        <f>DetallesDePresupuesto[[#This Row],[Costo real]]</f>
        <v>0</v>
      </c>
    </row>
    <row r="38" spans="2:7" ht="16.5" customHeight="1" x14ac:dyDescent="0.25">
      <c r="B38" t="s">
        <v>93</v>
      </c>
      <c r="C38" t="s">
        <v>47</v>
      </c>
      <c r="D38" s="63"/>
      <c r="E38" s="63"/>
      <c r="F38" s="63">
        <f>DetallesDePresupuesto[[#This Row],[Costo previsto]]-DetallesDePresupuesto[[#This Row],[Costo real]]</f>
        <v>0</v>
      </c>
      <c r="G38" s="63">
        <f>DetallesDePresupuesto[[#This Row],[Costo real]]</f>
        <v>0</v>
      </c>
    </row>
    <row r="39" spans="2:7" ht="16.5" customHeight="1" x14ac:dyDescent="0.25">
      <c r="B39" t="s">
        <v>94</v>
      </c>
      <c r="C39" t="s">
        <v>47</v>
      </c>
      <c r="D39" s="63"/>
      <c r="E39" s="63"/>
      <c r="F39" s="63">
        <f>DetallesDePresupuesto[[#This Row],[Costo previsto]]-DetallesDePresupuesto[[#This Row],[Costo real]]</f>
        <v>0</v>
      </c>
      <c r="G39" s="63">
        <f>DetallesDePresupuesto[[#This Row],[Costo real]]</f>
        <v>0</v>
      </c>
    </row>
    <row r="40" spans="2:7" ht="16.5" customHeight="1" x14ac:dyDescent="0.25">
      <c r="B40" t="s">
        <v>95</v>
      </c>
      <c r="C40" t="s">
        <v>47</v>
      </c>
      <c r="D40" s="63"/>
      <c r="E40" s="63"/>
      <c r="F40" s="63">
        <f>DetallesDePresupuesto[[#This Row],[Costo previsto]]-DetallesDePresupuesto[[#This Row],[Costo real]]</f>
        <v>0</v>
      </c>
      <c r="G40" s="63">
        <f>DetallesDePresupuesto[[#This Row],[Costo real]]</f>
        <v>0</v>
      </c>
    </row>
    <row r="41" spans="2:7" ht="16.5" customHeight="1" x14ac:dyDescent="0.25">
      <c r="B41" t="s">
        <v>96</v>
      </c>
      <c r="C41" t="s">
        <v>48</v>
      </c>
      <c r="D41" s="63">
        <v>150</v>
      </c>
      <c r="E41" s="63">
        <v>140</v>
      </c>
      <c r="F41" s="63">
        <f>DetallesDePresupuesto[[#This Row],[Costo previsto]]-DetallesDePresupuesto[[#This Row],[Costo real]]</f>
        <v>10</v>
      </c>
      <c r="G41" s="63">
        <f>DetallesDePresupuesto[[#This Row],[Costo real]]</f>
        <v>140</v>
      </c>
    </row>
    <row r="42" spans="2:7" ht="16.5" customHeight="1" x14ac:dyDescent="0.25">
      <c r="B42" t="s">
        <v>97</v>
      </c>
      <c r="C42" t="s">
        <v>48</v>
      </c>
      <c r="D42" s="63"/>
      <c r="E42" s="63"/>
      <c r="F42" s="63">
        <f>DetallesDePresupuesto[[#This Row],[Costo previsto]]-DetallesDePresupuesto[[#This Row],[Costo real]]</f>
        <v>0</v>
      </c>
      <c r="G42" s="63">
        <f>DetallesDePresupuesto[[#This Row],[Costo real]]</f>
        <v>0</v>
      </c>
    </row>
    <row r="43" spans="2:7" ht="16.5" customHeight="1" x14ac:dyDescent="0.25">
      <c r="B43" t="s">
        <v>98</v>
      </c>
      <c r="C43" t="s">
        <v>48</v>
      </c>
      <c r="D43" s="63"/>
      <c r="E43" s="63"/>
      <c r="F43" s="63">
        <f>DetallesDePresupuesto[[#This Row],[Costo previsto]]-DetallesDePresupuesto[[#This Row],[Costo real]]</f>
        <v>0</v>
      </c>
      <c r="G43" s="63">
        <f>DetallesDePresupuesto[[#This Row],[Costo real]]</f>
        <v>0</v>
      </c>
    </row>
    <row r="44" spans="2:7" ht="16.5" customHeight="1" x14ac:dyDescent="0.25">
      <c r="B44" t="s">
        <v>99</v>
      </c>
      <c r="C44" t="s">
        <v>48</v>
      </c>
      <c r="D44" s="63"/>
      <c r="E44" s="63"/>
      <c r="F44" s="63">
        <f>DetallesDePresupuesto[[#This Row],[Costo previsto]]-DetallesDePresupuesto[[#This Row],[Costo real]]</f>
        <v>0</v>
      </c>
      <c r="G44" s="63">
        <f>DetallesDePresupuesto[[#This Row],[Costo real]]</f>
        <v>0</v>
      </c>
    </row>
    <row r="45" spans="2:7" ht="16.5" customHeight="1" x14ac:dyDescent="0.25">
      <c r="B45" t="s">
        <v>59</v>
      </c>
      <c r="C45" t="s">
        <v>48</v>
      </c>
      <c r="D45" s="63"/>
      <c r="E45" s="63"/>
      <c r="F45" s="63">
        <f>DetallesDePresupuesto[[#This Row],[Costo previsto]]-DetallesDePresupuesto[[#This Row],[Costo real]]</f>
        <v>0</v>
      </c>
      <c r="G45" s="63">
        <f>DetallesDePresupuesto[[#This Row],[Costo real]]</f>
        <v>0</v>
      </c>
    </row>
    <row r="46" spans="2:7" ht="16.5" customHeight="1" x14ac:dyDescent="0.25">
      <c r="B46" t="s">
        <v>43</v>
      </c>
      <c r="C46" t="s">
        <v>49</v>
      </c>
      <c r="D46" s="63">
        <v>150</v>
      </c>
      <c r="E46" s="63">
        <v>75</v>
      </c>
      <c r="F46" s="63">
        <f>DetallesDePresupuesto[[#This Row],[Costo previsto]]-DetallesDePresupuesto[[#This Row],[Costo real]]</f>
        <v>75</v>
      </c>
      <c r="G46" s="63">
        <f>DetallesDePresupuesto[[#This Row],[Costo real]]</f>
        <v>75</v>
      </c>
    </row>
    <row r="47" spans="2:7" ht="16.5" customHeight="1" x14ac:dyDescent="0.25">
      <c r="B47" t="s">
        <v>100</v>
      </c>
      <c r="C47" t="s">
        <v>49</v>
      </c>
      <c r="D47" s="63">
        <v>20</v>
      </c>
      <c r="E47" s="63">
        <v>25</v>
      </c>
      <c r="F47" s="63">
        <f>DetallesDePresupuesto[[#This Row],[Costo previsto]]-DetallesDePresupuesto[[#This Row],[Costo real]]</f>
        <v>-5</v>
      </c>
      <c r="G47" s="63">
        <f>DetallesDePresupuesto[[#This Row],[Costo real]]</f>
        <v>25</v>
      </c>
    </row>
    <row r="48" spans="2:7" ht="16.5" customHeight="1" x14ac:dyDescent="0.25">
      <c r="B48" t="s">
        <v>59</v>
      </c>
      <c r="C48" t="s">
        <v>49</v>
      </c>
      <c r="D48" s="63"/>
      <c r="E48" s="63"/>
      <c r="F48" s="63">
        <f>DetallesDePresupuesto[[#This Row],[Costo previsto]]-DetallesDePresupuesto[[#This Row],[Costo real]]</f>
        <v>0</v>
      </c>
      <c r="G48" s="63">
        <f>DetallesDePresupuesto[[#This Row],[Costo real]]</f>
        <v>0</v>
      </c>
    </row>
    <row r="49" spans="2:7" ht="16.5" customHeight="1" x14ac:dyDescent="0.25">
      <c r="B49" t="s">
        <v>101</v>
      </c>
      <c r="C49" t="s">
        <v>49</v>
      </c>
      <c r="D49" s="63"/>
      <c r="E49" s="63"/>
      <c r="F49" s="63">
        <f>DetallesDePresupuesto[[#This Row],[Costo previsto]]-DetallesDePresupuesto[[#This Row],[Costo real]]</f>
        <v>0</v>
      </c>
      <c r="G49" s="63">
        <f>DetallesDePresupuesto[[#This Row],[Costo real]]</f>
        <v>0</v>
      </c>
    </row>
    <row r="50" spans="2:7" ht="16.5" customHeight="1" x14ac:dyDescent="0.25">
      <c r="B50" t="s">
        <v>102</v>
      </c>
      <c r="C50" t="s">
        <v>50</v>
      </c>
      <c r="D50" s="63">
        <v>200</v>
      </c>
      <c r="E50" s="63">
        <v>200</v>
      </c>
      <c r="F50" s="63">
        <f>DetallesDePresupuesto[[#This Row],[Costo previsto]]-DetallesDePresupuesto[[#This Row],[Costo real]]</f>
        <v>0</v>
      </c>
      <c r="G50" s="63">
        <f>DetallesDePresupuesto[[#This Row],[Costo real]]</f>
        <v>200</v>
      </c>
    </row>
    <row r="51" spans="2:7" ht="16.5" customHeight="1" x14ac:dyDescent="0.25">
      <c r="B51" t="s">
        <v>103</v>
      </c>
      <c r="C51" t="s">
        <v>50</v>
      </c>
      <c r="D51" s="63"/>
      <c r="E51" s="63"/>
      <c r="F51" s="63">
        <f>DetallesDePresupuesto[[#This Row],[Costo previsto]]-DetallesDePresupuesto[[#This Row],[Costo real]]</f>
        <v>0</v>
      </c>
      <c r="G51" s="63">
        <f>DetallesDePresupuesto[[#This Row],[Costo real]]</f>
        <v>0</v>
      </c>
    </row>
    <row r="52" spans="2:7" ht="16.5" customHeight="1" x14ac:dyDescent="0.25">
      <c r="B52" t="s">
        <v>104</v>
      </c>
      <c r="C52" t="s">
        <v>51</v>
      </c>
      <c r="D52" s="63">
        <v>300</v>
      </c>
      <c r="E52" s="63">
        <v>300</v>
      </c>
      <c r="F52" s="63">
        <f>DetallesDePresupuesto[[#This Row],[Costo previsto]]-DetallesDePresupuesto[[#This Row],[Costo real]]</f>
        <v>0</v>
      </c>
      <c r="G52" s="63">
        <f>DetallesDePresupuesto[[#This Row],[Costo real]]</f>
        <v>300</v>
      </c>
    </row>
    <row r="53" spans="2:7" ht="16.5" customHeight="1" x14ac:dyDescent="0.25">
      <c r="B53" t="s">
        <v>105</v>
      </c>
      <c r="C53" t="s">
        <v>51</v>
      </c>
      <c r="D53" s="63"/>
      <c r="E53" s="63"/>
      <c r="F53" s="63">
        <f>DetallesDePresupuesto[[#This Row],[Costo previsto]]-DetallesDePresupuesto[[#This Row],[Costo real]]</f>
        <v>0</v>
      </c>
      <c r="G53" s="63">
        <f>DetallesDePresupuesto[[#This Row],[Costo real]]</f>
        <v>0</v>
      </c>
    </row>
    <row r="54" spans="2:7" ht="16.5" customHeight="1" x14ac:dyDescent="0.25">
      <c r="B54" t="s">
        <v>106</v>
      </c>
      <c r="C54" t="s">
        <v>51</v>
      </c>
      <c r="D54" s="63"/>
      <c r="E54" s="63"/>
      <c r="F54" s="63">
        <f>DetallesDePresupuesto[[#This Row],[Costo previsto]]-DetallesDePresupuesto[[#This Row],[Costo real]]</f>
        <v>0</v>
      </c>
      <c r="G54" s="63">
        <f>DetallesDePresupuesto[[#This Row],[Costo real]]</f>
        <v>0</v>
      </c>
    </row>
    <row r="55" spans="2:7" ht="16.5" customHeight="1" x14ac:dyDescent="0.25">
      <c r="B55" t="s">
        <v>107</v>
      </c>
      <c r="C55" t="s">
        <v>52</v>
      </c>
      <c r="D55" s="63">
        <v>100</v>
      </c>
      <c r="E55" s="63">
        <v>150</v>
      </c>
      <c r="F55" s="63">
        <f>DetallesDePresupuesto[[#This Row],[Costo previsto]]-DetallesDePresupuesto[[#This Row],[Costo real]]</f>
        <v>-50</v>
      </c>
      <c r="G55" s="63">
        <f>DetallesDePresupuesto[[#This Row],[Costo real]]</f>
        <v>150</v>
      </c>
    </row>
    <row r="56" spans="2:7" ht="16.5" customHeight="1" x14ac:dyDescent="0.25">
      <c r="B56" t="s">
        <v>108</v>
      </c>
      <c r="C56" t="s">
        <v>52</v>
      </c>
      <c r="D56" s="63">
        <v>450</v>
      </c>
      <c r="E56" s="63">
        <v>400</v>
      </c>
      <c r="F56" s="63">
        <f>DetallesDePresupuesto[[#This Row],[Costo previsto]]-DetallesDePresupuesto[[#This Row],[Costo real]]</f>
        <v>50</v>
      </c>
      <c r="G56" s="63">
        <f>DetallesDePresupuesto[[#This Row],[Costo real]]</f>
        <v>400</v>
      </c>
    </row>
    <row r="57" spans="2:7" ht="16.5" customHeight="1" x14ac:dyDescent="0.25">
      <c r="B57" t="s">
        <v>46</v>
      </c>
      <c r="C57" t="s">
        <v>52</v>
      </c>
      <c r="D57" s="63">
        <v>300</v>
      </c>
      <c r="E57" s="63">
        <v>300</v>
      </c>
      <c r="F57" s="63">
        <f>DetallesDePresupuesto[[#This Row],[Costo previsto]]-DetallesDePresupuesto[[#This Row],[Costo real]]</f>
        <v>0</v>
      </c>
      <c r="G57" s="63">
        <f>DetallesDePresupuesto[[#This Row],[Costo real]]</f>
        <v>300</v>
      </c>
    </row>
    <row r="58" spans="2:7" ht="16.5" customHeight="1" x14ac:dyDescent="0.25">
      <c r="B58" t="s">
        <v>109</v>
      </c>
      <c r="C58" t="s">
        <v>52</v>
      </c>
      <c r="D58" s="63">
        <v>25</v>
      </c>
      <c r="E58" s="63">
        <v>25</v>
      </c>
      <c r="F58" s="63">
        <f>DetallesDePresupuesto[[#This Row],[Costo previsto]]-DetallesDePresupuesto[[#This Row],[Costo real]]</f>
        <v>0</v>
      </c>
      <c r="G58" s="63">
        <f>DetallesDePresupuesto[[#This Row],[Costo real]]</f>
        <v>25</v>
      </c>
    </row>
    <row r="59" spans="2:7" ht="16.5" customHeight="1" x14ac:dyDescent="0.25">
      <c r="B59" t="s">
        <v>79</v>
      </c>
      <c r="C59" t="s">
        <v>52</v>
      </c>
      <c r="D59" s="63">
        <v>100</v>
      </c>
      <c r="E59" s="63">
        <v>50</v>
      </c>
      <c r="F59" s="63">
        <f>DetallesDePresupuesto[[#This Row],[Costo previsto]]-DetallesDePresupuesto[[#This Row],[Costo real]]</f>
        <v>50</v>
      </c>
      <c r="G59" s="63">
        <f>DetallesDePresupuesto[[#This Row],[Costo real]]</f>
        <v>50</v>
      </c>
    </row>
    <row r="60" spans="2:7" ht="16.5" customHeight="1" x14ac:dyDescent="0.25">
      <c r="B60" t="s">
        <v>110</v>
      </c>
      <c r="C60" t="s">
        <v>52</v>
      </c>
      <c r="D60" s="63"/>
      <c r="E60" s="63"/>
      <c r="F60" s="63">
        <f>DetallesDePresupuesto[[#This Row],[Costo previsto]]-DetallesDePresupuesto[[#This Row],[Costo real]]</f>
        <v>0</v>
      </c>
      <c r="G60" s="63">
        <f>DetallesDePresupuesto[[#This Row],[Costo real]]</f>
        <v>0</v>
      </c>
    </row>
    <row r="61" spans="2:7" ht="16.5" customHeight="1" thickBot="1" x14ac:dyDescent="0.3">
      <c r="B61" t="s">
        <v>111</v>
      </c>
      <c r="C61" t="s">
        <v>52</v>
      </c>
      <c r="D61" s="63">
        <v>450</v>
      </c>
      <c r="E61" s="63">
        <v>450</v>
      </c>
      <c r="F61" s="63">
        <f>DetallesDePresupuesto[[#This Row],[Costo previsto]]-DetallesDePresupuesto[[#This Row],[Costo real]]</f>
        <v>0</v>
      </c>
      <c r="G61" s="63">
        <f>DetallesDePresupuesto[[#This Row],[Costo real]]</f>
        <v>450</v>
      </c>
    </row>
    <row r="62" spans="2:7" ht="16.5" customHeight="1" thickTop="1" x14ac:dyDescent="0.25">
      <c r="B62" s="43" t="s">
        <v>112</v>
      </c>
      <c r="C62" s="43"/>
      <c r="D62" s="67">
        <f>SUBTOTAL(109,DetallesDePresupuesto[Costo previsto])</f>
        <v>7915</v>
      </c>
      <c r="E62" s="67">
        <f>SUBTOTAL(109,DetallesDePresupuesto[Costo real])</f>
        <v>7860</v>
      </c>
      <c r="F62" s="67">
        <f>SUBTOTAL(109,DetallesDePresupuesto[Diferencia])</f>
        <v>55</v>
      </c>
      <c r="G62" s="67"/>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616" priority="15">
      <formula>F3&lt;0</formula>
    </cfRule>
  </conditionalFormatting>
  <dataValidations count="1">
    <dataValidation type="list" allowBlank="1" showInputMessage="1" showErrorMessage="1" errorTitle="Datos no válidos" error="Si necesita agregar una nueva categoría a esta lista, puede agregar nuevos elementos de lista en la columna de Búsqueda de la categoría de presupuesto en la hoja de cálculo llamada Listas de búsqueda." sqref="C4:C61 C3" xr:uid="{00000000-0002-0000-0100-000000000000}">
      <formula1>BudgetCategory</formula1>
    </dataValidation>
  </dataValidations>
  <hyperlinks>
    <hyperlink ref="F1:G1" location="'Informe de presupuesto mensual'!A1" tooltip="Seleccionar para ir a la hoja de cálculo del Informe de presupuesto mensual" display="Monthly Budget Report" xr:uid="{E3F8C65C-F3ED-4591-8287-EA567EF294A5}"/>
  </hyperlinks>
  <pageMargins left="0.5" right="0.5" top="0.75" bottom="0.75" header="0.3" footer="0.3"/>
  <pageSetup paperSize="9" scale="69" fitToHeight="0" orientation="portrait" horizontalDpi="200" verticalDpi="200"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baseColWidth="10" defaultColWidth="9" defaultRowHeight="13.5" x14ac:dyDescent="0.25"/>
  <cols>
    <col min="1" max="1" width="2.625" style="31" customWidth="1"/>
    <col min="2" max="2" width="27.875" customWidth="1"/>
    <col min="3" max="3" width="20.875" customWidth="1"/>
    <col min="4" max="4" width="4.625" customWidth="1"/>
    <col min="5" max="5" width="43" bestFit="1" customWidth="1"/>
    <col min="6" max="6" width="2.625" customWidth="1"/>
  </cols>
  <sheetData>
    <row r="1" spans="1:5" ht="23.25" customHeight="1" x14ac:dyDescent="0.25">
      <c r="A1" s="31" t="s">
        <v>125</v>
      </c>
      <c r="B1" s="17" t="s">
        <v>126</v>
      </c>
      <c r="E1" s="17" t="s">
        <v>118</v>
      </c>
    </row>
    <row r="2" spans="1:5" ht="13.5" customHeight="1" x14ac:dyDescent="0.25">
      <c r="B2" s="44" t="s">
        <v>120</v>
      </c>
      <c r="C2" s="45" t="s">
        <v>117</v>
      </c>
      <c r="E2" s="2" t="s">
        <v>119</v>
      </c>
    </row>
    <row r="3" spans="1:5" ht="16.5" customHeight="1" x14ac:dyDescent="0.25">
      <c r="B3" s="1" t="s">
        <v>41</v>
      </c>
      <c r="C3" s="63">
        <v>140</v>
      </c>
      <c r="E3" t="s">
        <v>41</v>
      </c>
    </row>
    <row r="4" spans="1:5" ht="16.5" customHeight="1" x14ac:dyDescent="0.25">
      <c r="B4" s="1" t="s">
        <v>42</v>
      </c>
      <c r="C4" s="63">
        <v>358</v>
      </c>
      <c r="E4" t="s">
        <v>42</v>
      </c>
    </row>
    <row r="5" spans="1:5" ht="16.5" customHeight="1" x14ac:dyDescent="0.25">
      <c r="B5" s="1" t="s">
        <v>43</v>
      </c>
      <c r="C5" s="63">
        <v>1320</v>
      </c>
      <c r="E5" t="s">
        <v>43</v>
      </c>
    </row>
    <row r="6" spans="1:5" ht="16.5" customHeight="1" x14ac:dyDescent="0.25">
      <c r="B6" s="1" t="s">
        <v>44</v>
      </c>
      <c r="C6" s="63">
        <v>125</v>
      </c>
      <c r="E6" t="s">
        <v>44</v>
      </c>
    </row>
    <row r="7" spans="1:5" ht="16.5" customHeight="1" x14ac:dyDescent="0.25">
      <c r="B7" s="1" t="s">
        <v>45</v>
      </c>
      <c r="C7" s="63">
        <v>2702</v>
      </c>
      <c r="E7" t="s">
        <v>45</v>
      </c>
    </row>
    <row r="8" spans="1:5" ht="16.5" customHeight="1" x14ac:dyDescent="0.25">
      <c r="B8" s="1" t="s">
        <v>46</v>
      </c>
      <c r="C8" s="63">
        <v>900</v>
      </c>
      <c r="E8" t="s">
        <v>46</v>
      </c>
    </row>
    <row r="9" spans="1:5" ht="16.5" customHeight="1" x14ac:dyDescent="0.25">
      <c r="B9" s="1" t="s">
        <v>47</v>
      </c>
      <c r="C9" s="63">
        <v>200</v>
      </c>
      <c r="E9" t="s">
        <v>47</v>
      </c>
    </row>
    <row r="10" spans="1:5" ht="16.5" customHeight="1" x14ac:dyDescent="0.25">
      <c r="B10" s="1" t="s">
        <v>48</v>
      </c>
      <c r="C10" s="63">
        <v>140</v>
      </c>
      <c r="E10" t="s">
        <v>48</v>
      </c>
    </row>
    <row r="11" spans="1:5" ht="16.5" customHeight="1" x14ac:dyDescent="0.25">
      <c r="B11" s="1" t="s">
        <v>49</v>
      </c>
      <c r="C11" s="63">
        <v>100</v>
      </c>
      <c r="E11" t="s">
        <v>49</v>
      </c>
    </row>
    <row r="12" spans="1:5" ht="16.5" customHeight="1" x14ac:dyDescent="0.25">
      <c r="B12" s="1" t="s">
        <v>50</v>
      </c>
      <c r="C12" s="63">
        <v>200</v>
      </c>
      <c r="E12" t="s">
        <v>50</v>
      </c>
    </row>
    <row r="13" spans="1:5" ht="16.5" customHeight="1" x14ac:dyDescent="0.25">
      <c r="B13" s="1" t="s">
        <v>51</v>
      </c>
      <c r="C13" s="63">
        <v>300</v>
      </c>
      <c r="E13" t="s">
        <v>51</v>
      </c>
    </row>
    <row r="14" spans="1:5" ht="16.5" customHeight="1" x14ac:dyDescent="0.25">
      <c r="B14" s="1" t="s">
        <v>52</v>
      </c>
      <c r="C14" s="63">
        <v>1375</v>
      </c>
      <c r="E14" t="s">
        <v>52</v>
      </c>
    </row>
    <row r="15" spans="1:5" ht="16.5" customHeight="1" x14ac:dyDescent="0.25">
      <c r="B15" s="29" t="s">
        <v>53</v>
      </c>
      <c r="C15" s="68">
        <v>7860</v>
      </c>
    </row>
  </sheetData>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Inicio</vt:lpstr>
      <vt:lpstr>Informe de presupuesto mensual</vt:lpstr>
      <vt:lpstr>Gastos mensuales</vt:lpstr>
      <vt:lpstr>Datos adicionales</vt:lpstr>
      <vt:lpstr>BudgetCategory</vt:lpstr>
      <vt:lpstr>'Gastos mensuales'!Títulos_a_imprimir</vt:lpstr>
      <vt:lpstr>'Informe de presupuesto mensual'!Títulos_a_imprimir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2018-05-30T11:27:41Z</dcterms:created>
  <dcterms:modified xsi:type="dcterms:W3CDTF">2019-02-14T09:11:16Z</dcterms:modified>
  <cp:version/>
</cp:coreProperties>
</file>

<file path=docProps/custom.xml><?xml version="1.0" encoding="utf-8"?>
<Properties xmlns="http://schemas.openxmlformats.org/officeDocument/2006/custom-properties" xmlns:vt="http://schemas.openxmlformats.org/officeDocument/2006/docPropsVTypes"/>
</file>