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1760" tabRatio="603" xr2:uid="{00000000-000D-0000-FFFF-FFFF00000000}"/>
  </bookViews>
  <sheets>
    <sheet name="Tabla de datos" sheetId="4" r:id="rId1"/>
    <sheet name="Medidas" sheetId="12" r:id="rId2"/>
    <sheet name="Peso - BMI" sheetId="13" r:id="rId3"/>
    <sheet name="Peso - Grasa corporal" sheetId="15" r:id="rId4"/>
  </sheets>
  <definedNames>
    <definedName name="RowTitleRegion1..C2">'Tabla de datos'!$B$2</definedName>
    <definedName name="Titulo1">Forma_física[[#Headers],[Fecha]]</definedName>
    <definedName name="_xlnm.Print_Titles" localSheetId="0">'Tabla de datos'!$4:$4</definedName>
  </definedNames>
  <calcPr calcId="179017"/>
  <webPublishing codePage="1252"/>
</workbook>
</file>

<file path=xl/calcChain.xml><?xml version="1.0" encoding="utf-8"?>
<calcChain xmlns="http://schemas.openxmlformats.org/spreadsheetml/2006/main">
  <c r="G5" i="4" l="1"/>
  <c r="G6" i="4"/>
  <c r="G7" i="4"/>
  <c r="G8" i="4"/>
  <c r="G9" i="4"/>
  <c r="J6" i="4" l="1"/>
  <c r="J7" i="4"/>
  <c r="J8" i="4"/>
  <c r="J9" i="4"/>
  <c r="J5" i="4"/>
  <c r="B9" i="4" l="1"/>
  <c r="B7" i="4" l="1"/>
  <c r="B6" i="4"/>
  <c r="B5" i="4"/>
  <c r="B8" i="4"/>
  <c r="H6" i="4" l="1"/>
  <c r="I6" i="4" s="1"/>
  <c r="H5" i="4"/>
  <c r="I5" i="4" s="1"/>
  <c r="H7" i="4"/>
  <c r="I7" i="4" s="1"/>
  <c r="H8" i="4"/>
  <c r="I8" i="4" s="1"/>
  <c r="H9" i="4"/>
  <c r="I9" i="4" s="1"/>
</calcChain>
</file>

<file path=xl/sharedStrings.xml><?xml version="1.0" encoding="utf-8"?>
<sst xmlns="http://schemas.openxmlformats.org/spreadsheetml/2006/main" count="12" uniqueCount="12">
  <si>
    <t>Gráfico de evolución de la forma física para hombres</t>
  </si>
  <si>
    <t>Altura (m)</t>
  </si>
  <si>
    <t>Fecha</t>
  </si>
  <si>
    <t>Peso (kg)</t>
  </si>
  <si>
    <t>Pecho (cm)</t>
  </si>
  <si>
    <t>Cintura (cm)</t>
  </si>
  <si>
    <t>Caderas (cm)</t>
  </si>
  <si>
    <t>Peso estimado de masa corporal magra (kg)</t>
  </si>
  <si>
    <t>Peso estimado de grasa corporal (kg)</t>
  </si>
  <si>
    <t>Porcentaje estimado de grasa corporal (kg)</t>
  </si>
  <si>
    <t>Índice de masa corporal (IMC) estimado</t>
  </si>
  <si>
    <t>Nota: Compruebe el progreso de sus MEDIDAS, su Peso - BMI y su PESO - GRASA CORPORAL en los gráficos y las hojas de cálculo correspondientes de este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</si>
</sst>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_);_(&quot;$&quot;* \(#,##0\);_(&quot;$&quot;* &quot;-&quot;_);_(@_)"/>
    <numFmt numFmtId="165" formatCode="_(* #,##0_);_(* \(#,##0\);_(* &quot;-&quot;_);_(@_)"/>
    <numFmt numFmtId="166" formatCode="_(&quot;$&quot;* #,##0.00_);_(&quot;$&quot;* \(#,##0.00\);_(&quot;$&quot;* &quot;-&quot;??_);_(@_)"/>
    <numFmt numFmtId="167" formatCode="0.0"/>
    <numFmt numFmtId="168" formatCode="dd/mm/yyyy;@"/>
    <numFmt numFmtId="169" formatCode="0.0%"/>
    <numFmt numFmtId="170" formatCode="#,##0.0_ ;\-#,##0.0\ "/>
  </numFmts>
  <fonts count="10" x14ac:knownFonts="1">
    <font>
      <sz val="11"/>
      <color theme="1" tint="0.2499465926084170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1"/>
      <color theme="0"/>
      <name val="Cambria"/>
      <family val="1"/>
      <scheme val="major"/>
    </font>
    <font>
      <b/>
      <sz val="11"/>
      <color theme="1" tint="0.24994659260841701"/>
      <name val="Cambria"/>
      <family val="1"/>
      <scheme val="major"/>
    </font>
    <font>
      <sz val="11"/>
      <color theme="1" tint="0.249977111117893"/>
      <name val="Calibri"/>
      <family val="2"/>
      <scheme val="minor"/>
    </font>
    <font>
      <sz val="11"/>
      <color theme="1" tint="0.24994659260841701"/>
      <name val="Calibri"/>
      <family val="2"/>
      <scheme val="minor"/>
    </font>
    <font>
      <sz val="20"/>
      <name val="Cambria"/>
      <family val="2"/>
      <scheme val="major"/>
    </font>
  </fonts>
  <fills count="2">
    <fill>
      <patternFill patternType="none"/>
    </fill>
    <fill>
      <patternFill patternType="gray125"/>
    </fill>
  </fills>
  <borders count="3">
    <border>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8">
    <xf numFmtId="167" fontId="0" fillId="0" borderId="0">
      <alignment horizontal="left" vertical="center" wrapText="1"/>
    </xf>
    <xf numFmtId="170" fontId="1"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9" fontId="2" fillId="0" borderId="0" applyFont="0" applyFill="0" applyBorder="0" applyAlignment="0" applyProtection="0"/>
    <xf numFmtId="0" fontId="9" fillId="0" borderId="0" applyNumberFormat="0" applyFill="0" applyBorder="0" applyProtection="0">
      <alignment vertical="center"/>
    </xf>
    <xf numFmtId="168" fontId="8" fillId="0" borderId="0">
      <alignment vertical="center"/>
    </xf>
  </cellStyleXfs>
  <cellXfs count="10">
    <xf numFmtId="167" fontId="0" fillId="0" borderId="0" xfId="0">
      <alignment horizontal="left" vertical="center" wrapText="1"/>
    </xf>
    <xf numFmtId="0" fontId="5" fillId="0" borderId="0" xfId="0" applyNumberFormat="1" applyFont="1" applyAlignment="1">
      <alignment vertical="center" wrapText="1"/>
    </xf>
    <xf numFmtId="167" fontId="6" fillId="0" borderId="0" xfId="0" applyFont="1">
      <alignment horizontal="left" vertical="center" wrapText="1"/>
    </xf>
    <xf numFmtId="0" fontId="7" fillId="0" borderId="1" xfId="0" applyNumberFormat="1" applyFont="1" applyBorder="1" applyAlignment="1">
      <alignment horizontal="center" vertical="center"/>
    </xf>
    <xf numFmtId="2" fontId="7" fillId="0" borderId="2" xfId="0" applyNumberFormat="1" applyFont="1" applyBorder="1" applyAlignment="1">
      <alignment horizontal="center" vertical="center"/>
    </xf>
    <xf numFmtId="170" fontId="0" fillId="0" borderId="0" xfId="1" applyFont="1" applyAlignment="1">
      <alignment vertical="center"/>
    </xf>
    <xf numFmtId="168" fontId="8" fillId="0" borderId="0" xfId="7">
      <alignment vertical="center"/>
    </xf>
    <xf numFmtId="169" fontId="0" fillId="0" borderId="0" xfId="5" applyFont="1" applyAlignment="1">
      <alignment vertical="center"/>
    </xf>
    <xf numFmtId="0" fontId="9" fillId="0" borderId="0" xfId="6" applyNumberFormat="1" applyFill="1" applyBorder="1">
      <alignment vertical="center"/>
    </xf>
    <xf numFmtId="167" fontId="0" fillId="0" borderId="0" xfId="0" applyBorder="1" applyAlignment="1">
      <alignment horizontal="left" vertical="top" wrapText="1" indent="1"/>
    </xf>
  </cellXfs>
  <cellStyles count="8">
    <cellStyle name="Fecha" xfId="7" xr:uid="{00000000-0005-0000-0000-000004000000}"/>
    <cellStyle name="Millares" xfId="1" builtinId="3" customBuiltin="1"/>
    <cellStyle name="Millares [0]" xfId="2" builtinId="6" customBuiltin="1"/>
    <cellStyle name="Moneda" xfId="3" builtinId="4" customBuiltin="1"/>
    <cellStyle name="Moneda [0]" xfId="4" builtinId="7" customBuiltin="1"/>
    <cellStyle name="Normal" xfId="0" builtinId="0" customBuiltin="1"/>
    <cellStyle name="Porcentaje" xfId="5" builtinId="5" customBuiltin="1"/>
    <cellStyle name="Título" xfId="6" builtinId="15" customBuiltin="1"/>
  </cellStyles>
  <dxfs count="12">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name val="Cambria"/>
        <scheme val="major"/>
      </font>
      <numFmt numFmtId="0" formatCode="General"/>
      <alignment horizontal="general" vertical="center" textRotation="0" wrapText="1" indent="0" justifyLastLine="0" shrinkToFit="0" readingOrder="0"/>
    </dxf>
    <dxf>
      <fill>
        <patternFill>
          <bgColor theme="4" tint="0.79998168889431442"/>
        </patternFill>
      </fill>
      <border>
        <top style="thin">
          <color theme="0"/>
        </top>
        <bottom style="thin">
          <color theme="0"/>
        </bottom>
        <vertical style="thin">
          <color theme="0"/>
        </vertical>
      </border>
    </dxf>
    <dxf>
      <fill>
        <patternFill>
          <bgColor theme="4" tint="0.59996337778862885"/>
        </patternFill>
      </fill>
      <border>
        <bottom style="thin">
          <color theme="0"/>
        </bottom>
        <vertical style="thin">
          <color theme="0"/>
        </vertical>
      </border>
    </dxf>
    <dxf>
      <font>
        <b/>
        <i val="0"/>
        <color theme="0"/>
      </font>
      <fill>
        <patternFill>
          <bgColor theme="1" tint="0.34998626667073579"/>
        </patternFill>
      </fill>
      <border>
        <bottom style="thick">
          <color theme="0"/>
        </bottom>
      </border>
    </dxf>
  </dxfs>
  <tableStyles count="1" defaultTableStyle="TableStyleMedium9" defaultPivotStyle="PivotStyleLight16">
    <tableStyle name="Table Style 1" pivot="0" count="3" xr9:uid="{00000000-0011-0000-FFFF-FFFF00000000}">
      <tableStyleElement type="headerRow" dxfId="11"/>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Medidas (cm)</a:t>
            </a:r>
          </a:p>
        </c:rich>
      </c:tx>
      <c:overlay val="0"/>
    </c:title>
    <c:autoTitleDeleted val="0"/>
    <c:view3D>
      <c:rotX val="10"/>
      <c:rotY val="30"/>
      <c:depthPercent val="150"/>
      <c:rAngAx val="0"/>
      <c:perspective val="20"/>
    </c:view3D>
    <c:floor>
      <c:thickness val="0"/>
    </c:floor>
    <c:sideWall>
      <c:thickness val="0"/>
    </c:sideWall>
    <c:backWall>
      <c:thickness val="0"/>
    </c:backWall>
    <c:plotArea>
      <c:layout/>
      <c:line3DChart>
        <c:grouping val="standard"/>
        <c:varyColors val="0"/>
        <c:ser>
          <c:idx val="2"/>
          <c:order val="0"/>
          <c:tx>
            <c:strRef>
              <c:f>'Tabla de datos'!$F$4</c:f>
              <c:strCache>
                <c:ptCount val="1"/>
                <c:pt idx="0">
                  <c:v>Caderas (cm)</c:v>
                </c:pt>
              </c:strCache>
            </c:strRef>
          </c:tx>
          <c:cat>
            <c:numRef>
              <c:f>'Tabla de datos'!$B$5:$B$9</c:f>
              <c:numCache>
                <c:formatCode>dd/mm/yyyy;@</c:formatCode>
                <c:ptCount val="5"/>
                <c:pt idx="0">
                  <c:v>43374</c:v>
                </c:pt>
                <c:pt idx="1">
                  <c:v>43381</c:v>
                </c:pt>
                <c:pt idx="2">
                  <c:v>43388</c:v>
                </c:pt>
                <c:pt idx="3">
                  <c:v>43395</c:v>
                </c:pt>
                <c:pt idx="4">
                  <c:v>43402</c:v>
                </c:pt>
              </c:numCache>
            </c:numRef>
          </c:cat>
          <c:val>
            <c:numRef>
              <c:f>'Tabla de datos'!$F$5:$F$9</c:f>
              <c:numCache>
                <c:formatCode>#,##0.0_ ;\-#,##0.0\ </c:formatCode>
                <c:ptCount val="5"/>
                <c:pt idx="0">
                  <c:v>86</c:v>
                </c:pt>
                <c:pt idx="1">
                  <c:v>86</c:v>
                </c:pt>
                <c:pt idx="2">
                  <c:v>85</c:v>
                </c:pt>
                <c:pt idx="3">
                  <c:v>84</c:v>
                </c:pt>
                <c:pt idx="4">
                  <c:v>84</c:v>
                </c:pt>
              </c:numCache>
            </c:numRef>
          </c:val>
          <c:smooth val="0"/>
          <c:extLst>
            <c:ext xmlns:c16="http://schemas.microsoft.com/office/drawing/2014/chart" uri="{C3380CC4-5D6E-409C-BE32-E72D297353CC}">
              <c16:uniqueId val="{00000000-22C5-42ED-8423-050A349A9FA6}"/>
            </c:ext>
          </c:extLst>
        </c:ser>
        <c:ser>
          <c:idx val="1"/>
          <c:order val="1"/>
          <c:tx>
            <c:strRef>
              <c:f>'Tabla de datos'!$E$4</c:f>
              <c:strCache>
                <c:ptCount val="1"/>
                <c:pt idx="0">
                  <c:v>Cintura (cm)</c:v>
                </c:pt>
              </c:strCache>
            </c:strRef>
          </c:tx>
          <c:cat>
            <c:numRef>
              <c:f>'Tabla de datos'!$B$5:$B$9</c:f>
              <c:numCache>
                <c:formatCode>dd/mm/yyyy;@</c:formatCode>
                <c:ptCount val="5"/>
                <c:pt idx="0">
                  <c:v>43374</c:v>
                </c:pt>
                <c:pt idx="1">
                  <c:v>43381</c:v>
                </c:pt>
                <c:pt idx="2">
                  <c:v>43388</c:v>
                </c:pt>
                <c:pt idx="3">
                  <c:v>43395</c:v>
                </c:pt>
                <c:pt idx="4">
                  <c:v>43402</c:v>
                </c:pt>
              </c:numCache>
            </c:numRef>
          </c:cat>
          <c:val>
            <c:numRef>
              <c:f>'Tabla de datos'!$E$5:$E$9</c:f>
              <c:numCache>
                <c:formatCode>#,##0.0_ ;\-#,##0.0\ </c:formatCode>
                <c:ptCount val="5"/>
                <c:pt idx="0">
                  <c:v>91.5</c:v>
                </c:pt>
                <c:pt idx="1">
                  <c:v>91.5</c:v>
                </c:pt>
                <c:pt idx="2">
                  <c:v>90</c:v>
                </c:pt>
                <c:pt idx="3">
                  <c:v>90</c:v>
                </c:pt>
                <c:pt idx="4">
                  <c:v>90</c:v>
                </c:pt>
              </c:numCache>
            </c:numRef>
          </c:val>
          <c:smooth val="0"/>
          <c:extLst>
            <c:ext xmlns:c16="http://schemas.microsoft.com/office/drawing/2014/chart" uri="{C3380CC4-5D6E-409C-BE32-E72D297353CC}">
              <c16:uniqueId val="{00000001-22C5-42ED-8423-050A349A9FA6}"/>
            </c:ext>
          </c:extLst>
        </c:ser>
        <c:ser>
          <c:idx val="0"/>
          <c:order val="2"/>
          <c:tx>
            <c:strRef>
              <c:f>'Tabla de datos'!$D$4</c:f>
              <c:strCache>
                <c:ptCount val="1"/>
                <c:pt idx="0">
                  <c:v>Pecho (cm)</c:v>
                </c:pt>
              </c:strCache>
            </c:strRef>
          </c:tx>
          <c:cat>
            <c:numRef>
              <c:f>'Tabla de datos'!$B$5:$B$9</c:f>
              <c:numCache>
                <c:formatCode>dd/mm/yyyy;@</c:formatCode>
                <c:ptCount val="5"/>
                <c:pt idx="0">
                  <c:v>43374</c:v>
                </c:pt>
                <c:pt idx="1">
                  <c:v>43381</c:v>
                </c:pt>
                <c:pt idx="2">
                  <c:v>43388</c:v>
                </c:pt>
                <c:pt idx="3">
                  <c:v>43395</c:v>
                </c:pt>
                <c:pt idx="4">
                  <c:v>43402</c:v>
                </c:pt>
              </c:numCache>
            </c:numRef>
          </c:cat>
          <c:val>
            <c:numRef>
              <c:f>'Tabla de datos'!$D$5:$D$9</c:f>
              <c:numCache>
                <c:formatCode>#,##0.0_ ;\-#,##0.0\ </c:formatCode>
                <c:ptCount val="5"/>
                <c:pt idx="0">
                  <c:v>106.5</c:v>
                </c:pt>
                <c:pt idx="1">
                  <c:v>106.5</c:v>
                </c:pt>
                <c:pt idx="2">
                  <c:v>106.5</c:v>
                </c:pt>
                <c:pt idx="3">
                  <c:v>106.5</c:v>
                </c:pt>
                <c:pt idx="4">
                  <c:v>108</c:v>
                </c:pt>
              </c:numCache>
            </c:numRef>
          </c:val>
          <c:smooth val="0"/>
          <c:extLst>
            <c:ext xmlns:c16="http://schemas.microsoft.com/office/drawing/2014/chart" uri="{C3380CC4-5D6E-409C-BE32-E72D297353CC}">
              <c16:uniqueId val="{00000002-22C5-42ED-8423-050A349A9FA6}"/>
            </c:ext>
          </c:extLst>
        </c:ser>
        <c:dLbls>
          <c:showLegendKey val="0"/>
          <c:showVal val="0"/>
          <c:showCatName val="0"/>
          <c:showSerName val="0"/>
          <c:showPercent val="0"/>
          <c:showBubbleSize val="0"/>
        </c:dLbls>
        <c:axId val="69513984"/>
        <c:axId val="69515520"/>
        <c:axId val="45758656"/>
      </c:line3DChart>
      <c:dateAx>
        <c:axId val="69513984"/>
        <c:scaling>
          <c:orientation val="minMax"/>
        </c:scaling>
        <c:delete val="0"/>
        <c:axPos val="b"/>
        <c:numFmt formatCode="m/d/yyyy" sourceLinked="0"/>
        <c:majorTickMark val="none"/>
        <c:minorTickMark val="none"/>
        <c:tickLblPos val="nextTo"/>
        <c:txPr>
          <a:bodyPr rot="-2700000"/>
          <a:lstStyle/>
          <a:p>
            <a:pPr>
              <a:defRPr sz="1100"/>
            </a:pPr>
            <a:endParaRPr lang="es-ES"/>
          </a:p>
        </c:txPr>
        <c:crossAx val="69515520"/>
        <c:crosses val="autoZero"/>
        <c:auto val="1"/>
        <c:lblOffset val="100"/>
        <c:baseTimeUnit val="days"/>
        <c:majorUnit val="7"/>
        <c:majorTimeUnit val="days"/>
      </c:dateAx>
      <c:valAx>
        <c:axId val="69515520"/>
        <c:scaling>
          <c:orientation val="minMax"/>
        </c:scaling>
        <c:delete val="0"/>
        <c:axPos val="l"/>
        <c:majorGridlines/>
        <c:numFmt formatCode="#,##0.0_ ;\-#,##0.0\ " sourceLinked="1"/>
        <c:majorTickMark val="none"/>
        <c:minorTickMark val="none"/>
        <c:tickLblPos val="nextTo"/>
        <c:txPr>
          <a:bodyPr/>
          <a:lstStyle/>
          <a:p>
            <a:pPr>
              <a:defRPr sz="1100"/>
            </a:pPr>
            <a:endParaRPr lang="es-ES"/>
          </a:p>
        </c:txPr>
        <c:crossAx val="69513984"/>
        <c:crosses val="autoZero"/>
        <c:crossBetween val="between"/>
      </c:valAx>
      <c:serAx>
        <c:axId val="45758656"/>
        <c:scaling>
          <c:orientation val="minMax"/>
        </c:scaling>
        <c:delete val="1"/>
        <c:axPos val="b"/>
        <c:majorTickMark val="out"/>
        <c:minorTickMark val="none"/>
        <c:tickLblPos val="nextTo"/>
        <c:crossAx val="69515520"/>
        <c:crosses val="autoZero"/>
      </c:serAx>
    </c:plotArea>
    <c:legend>
      <c:legendPos val="b"/>
      <c:overlay val="0"/>
      <c:txPr>
        <a:bodyPr/>
        <a:lstStyle/>
        <a:p>
          <a:pPr>
            <a:defRPr sz="1100"/>
          </a:pPr>
          <a:endParaRPr lang="es-ES"/>
        </a:p>
      </c:txPr>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Peso - BMI</a:t>
            </a:r>
          </a:p>
        </c:rich>
      </c:tx>
      <c:overlay val="0"/>
    </c:title>
    <c:autoTitleDeleted val="0"/>
    <c:plotArea>
      <c:layout/>
      <c:barChart>
        <c:barDir val="col"/>
        <c:grouping val="clustered"/>
        <c:varyColors val="0"/>
        <c:ser>
          <c:idx val="1"/>
          <c:order val="1"/>
          <c:tx>
            <c:strRef>
              <c:f>'Tabla de datos'!$C$4</c:f>
              <c:strCache>
                <c:ptCount val="1"/>
                <c:pt idx="0">
                  <c:v>Peso (kg)</c:v>
                </c:pt>
              </c:strCache>
            </c:strRef>
          </c:tx>
          <c:invertIfNegative val="0"/>
          <c:cat>
            <c:numRef>
              <c:f>'Tabla de datos'!$B$5:$B$9</c:f>
              <c:numCache>
                <c:formatCode>dd/mm/yyyy;@</c:formatCode>
                <c:ptCount val="5"/>
                <c:pt idx="0">
                  <c:v>43374</c:v>
                </c:pt>
                <c:pt idx="1">
                  <c:v>43381</c:v>
                </c:pt>
                <c:pt idx="2">
                  <c:v>43388</c:v>
                </c:pt>
                <c:pt idx="3">
                  <c:v>43395</c:v>
                </c:pt>
                <c:pt idx="4">
                  <c:v>43402</c:v>
                </c:pt>
              </c:numCache>
            </c:numRef>
          </c:cat>
          <c:val>
            <c:numRef>
              <c:f>'Tabla de datos'!$C$5:$C$9</c:f>
              <c:numCache>
                <c:formatCode>#,##0.0_ ;\-#,##0.0\ </c:formatCode>
                <c:ptCount val="5"/>
                <c:pt idx="0">
                  <c:v>91</c:v>
                </c:pt>
                <c:pt idx="1">
                  <c:v>91</c:v>
                </c:pt>
                <c:pt idx="2">
                  <c:v>90.5</c:v>
                </c:pt>
                <c:pt idx="3">
                  <c:v>89.5</c:v>
                </c:pt>
                <c:pt idx="4">
                  <c:v>89.5</c:v>
                </c:pt>
              </c:numCache>
            </c:numRef>
          </c:val>
          <c:extLst>
            <c:ext xmlns:c16="http://schemas.microsoft.com/office/drawing/2014/chart" uri="{C3380CC4-5D6E-409C-BE32-E72D297353CC}">
              <c16:uniqueId val="{00000000-6FEB-4F15-9F31-350B54F47C2B}"/>
            </c:ext>
          </c:extLst>
        </c:ser>
        <c:dLbls>
          <c:showLegendKey val="0"/>
          <c:showVal val="0"/>
          <c:showCatName val="0"/>
          <c:showSerName val="0"/>
          <c:showPercent val="0"/>
          <c:showBubbleSize val="0"/>
        </c:dLbls>
        <c:gapWidth val="75"/>
        <c:overlap val="-25"/>
        <c:axId val="69686016"/>
        <c:axId val="69687552"/>
      </c:barChart>
      <c:lineChart>
        <c:grouping val="standard"/>
        <c:varyColors val="0"/>
        <c:ser>
          <c:idx val="0"/>
          <c:order val="0"/>
          <c:tx>
            <c:strRef>
              <c:f>'Tabla de datos'!$J$4</c:f>
              <c:strCache>
                <c:ptCount val="1"/>
                <c:pt idx="0">
                  <c:v>Índice de masa corporal (IMC) estimado</c:v>
                </c:pt>
              </c:strCache>
            </c:strRef>
          </c:tx>
          <c:cat>
            <c:numRef>
              <c:f>'Tabla de datos'!$B$5:$B$9</c:f>
              <c:numCache>
                <c:formatCode>dd/mm/yyyy;@</c:formatCode>
                <c:ptCount val="5"/>
                <c:pt idx="0">
                  <c:v>43374</c:v>
                </c:pt>
                <c:pt idx="1">
                  <c:v>43381</c:v>
                </c:pt>
                <c:pt idx="2">
                  <c:v>43388</c:v>
                </c:pt>
                <c:pt idx="3">
                  <c:v>43395</c:v>
                </c:pt>
                <c:pt idx="4">
                  <c:v>43402</c:v>
                </c:pt>
              </c:numCache>
            </c:numRef>
          </c:cat>
          <c:val>
            <c:numRef>
              <c:f>'Tabla de datos'!$J$5:$J$9</c:f>
              <c:numCache>
                <c:formatCode>#,##0.0_ ;\-#,##0.0\ </c:formatCode>
                <c:ptCount val="5"/>
                <c:pt idx="0">
                  <c:v>25.207756232686982</c:v>
                </c:pt>
                <c:pt idx="1">
                  <c:v>25.207756232686982</c:v>
                </c:pt>
                <c:pt idx="2">
                  <c:v>25.069252077562329</c:v>
                </c:pt>
                <c:pt idx="3">
                  <c:v>24.792243767313021</c:v>
                </c:pt>
                <c:pt idx="4">
                  <c:v>24.792243767313021</c:v>
                </c:pt>
              </c:numCache>
            </c:numRef>
          </c:val>
          <c:smooth val="0"/>
          <c:extLst>
            <c:ext xmlns:c16="http://schemas.microsoft.com/office/drawing/2014/chart" uri="{C3380CC4-5D6E-409C-BE32-E72D297353CC}">
              <c16:uniqueId val="{00000001-6FEB-4F15-9F31-350B54F47C2B}"/>
            </c:ext>
          </c:extLst>
        </c:ser>
        <c:dLbls>
          <c:showLegendKey val="0"/>
          <c:showVal val="0"/>
          <c:showCatName val="0"/>
          <c:showSerName val="0"/>
          <c:showPercent val="0"/>
          <c:showBubbleSize val="0"/>
        </c:dLbls>
        <c:marker val="1"/>
        <c:smooth val="0"/>
        <c:axId val="69703552"/>
        <c:axId val="69701632"/>
      </c:lineChart>
      <c:dateAx>
        <c:axId val="69686016"/>
        <c:scaling>
          <c:orientation val="minMax"/>
        </c:scaling>
        <c:delete val="0"/>
        <c:axPos val="b"/>
        <c:numFmt formatCode="m/d/yyyy" sourceLinked="0"/>
        <c:majorTickMark val="none"/>
        <c:minorTickMark val="none"/>
        <c:tickLblPos val="nextTo"/>
        <c:txPr>
          <a:bodyPr/>
          <a:lstStyle/>
          <a:p>
            <a:pPr>
              <a:defRPr sz="1100"/>
            </a:pPr>
            <a:endParaRPr lang="es-ES"/>
          </a:p>
        </c:txPr>
        <c:crossAx val="69687552"/>
        <c:crosses val="autoZero"/>
        <c:auto val="1"/>
        <c:lblOffset val="100"/>
        <c:baseTimeUnit val="days"/>
      </c:dateAx>
      <c:valAx>
        <c:axId val="69687552"/>
        <c:scaling>
          <c:orientation val="minMax"/>
        </c:scaling>
        <c:delete val="0"/>
        <c:axPos val="l"/>
        <c:majorGridlines/>
        <c:numFmt formatCode="0.0" sourceLinked="0"/>
        <c:majorTickMark val="none"/>
        <c:minorTickMark val="none"/>
        <c:tickLblPos val="nextTo"/>
        <c:txPr>
          <a:bodyPr/>
          <a:lstStyle/>
          <a:p>
            <a:pPr>
              <a:defRPr sz="1100"/>
            </a:pPr>
            <a:endParaRPr lang="es-ES"/>
          </a:p>
        </c:txPr>
        <c:crossAx val="69686016"/>
        <c:crosses val="autoZero"/>
        <c:crossBetween val="between"/>
      </c:valAx>
      <c:valAx>
        <c:axId val="69701632"/>
        <c:scaling>
          <c:orientation val="minMax"/>
        </c:scaling>
        <c:delete val="0"/>
        <c:axPos val="r"/>
        <c:title>
          <c:tx>
            <c:rich>
              <a:bodyPr rot="-5400000" vert="horz"/>
              <a:lstStyle/>
              <a:p>
                <a:pPr>
                  <a:defRPr sz="1100"/>
                </a:pPr>
                <a:r>
                  <a:rPr lang="en-US" sz="1100"/>
                  <a:t>IMC</a:t>
                </a:r>
              </a:p>
            </c:rich>
          </c:tx>
          <c:overlay val="0"/>
        </c:title>
        <c:numFmt formatCode="#,##0.0_ ;\-#,##0.0\ " sourceLinked="1"/>
        <c:majorTickMark val="out"/>
        <c:minorTickMark val="none"/>
        <c:tickLblPos val="nextTo"/>
        <c:txPr>
          <a:bodyPr/>
          <a:lstStyle/>
          <a:p>
            <a:pPr>
              <a:defRPr sz="1100"/>
            </a:pPr>
            <a:endParaRPr lang="es-ES"/>
          </a:p>
        </c:txPr>
        <c:crossAx val="69703552"/>
        <c:crosses val="max"/>
        <c:crossBetween val="between"/>
      </c:valAx>
      <c:dateAx>
        <c:axId val="69703552"/>
        <c:scaling>
          <c:orientation val="minMax"/>
        </c:scaling>
        <c:delete val="1"/>
        <c:axPos val="b"/>
        <c:numFmt formatCode="dd/mm/yyyy;@" sourceLinked="1"/>
        <c:majorTickMark val="out"/>
        <c:minorTickMark val="none"/>
        <c:tickLblPos val="nextTo"/>
        <c:crossAx val="69701632"/>
        <c:crosses val="autoZero"/>
        <c:auto val="1"/>
        <c:lblOffset val="100"/>
        <c:baseTimeUnit val="days"/>
      </c:dateAx>
    </c:plotArea>
    <c:legend>
      <c:legendPos val="b"/>
      <c:overlay val="0"/>
      <c:txPr>
        <a:bodyPr/>
        <a:lstStyle/>
        <a:p>
          <a:pPr>
            <a:defRPr sz="1100"/>
          </a:pPr>
          <a:endParaRPr lang="es-ES"/>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800"/>
            </a:pPr>
            <a:r>
              <a:rPr lang="en-US" sz="1800"/>
              <a:t>Peso - Grasa corporal</a:t>
            </a:r>
          </a:p>
        </c:rich>
      </c:tx>
      <c:overlay val="0"/>
    </c:title>
    <c:autoTitleDeleted val="0"/>
    <c:plotArea>
      <c:layout/>
      <c:barChart>
        <c:barDir val="col"/>
        <c:grouping val="clustered"/>
        <c:varyColors val="0"/>
        <c:ser>
          <c:idx val="0"/>
          <c:order val="0"/>
          <c:tx>
            <c:strRef>
              <c:f>'Tabla de datos'!$C$4</c:f>
              <c:strCache>
                <c:ptCount val="1"/>
                <c:pt idx="0">
                  <c:v>Peso (kg)</c:v>
                </c:pt>
              </c:strCache>
            </c:strRef>
          </c:tx>
          <c:invertIfNegative val="0"/>
          <c:cat>
            <c:numRef>
              <c:f>'Tabla de datos'!$B$5:$B$9</c:f>
              <c:numCache>
                <c:formatCode>dd/mm/yyyy;@</c:formatCode>
                <c:ptCount val="5"/>
                <c:pt idx="0">
                  <c:v>43374</c:v>
                </c:pt>
                <c:pt idx="1">
                  <c:v>43381</c:v>
                </c:pt>
                <c:pt idx="2">
                  <c:v>43388</c:v>
                </c:pt>
                <c:pt idx="3">
                  <c:v>43395</c:v>
                </c:pt>
                <c:pt idx="4">
                  <c:v>43402</c:v>
                </c:pt>
              </c:numCache>
            </c:numRef>
          </c:cat>
          <c:val>
            <c:numRef>
              <c:f>'Tabla de datos'!$C$5:$C$9</c:f>
              <c:numCache>
                <c:formatCode>#,##0.0_ ;\-#,##0.0\ </c:formatCode>
                <c:ptCount val="5"/>
                <c:pt idx="0">
                  <c:v>91</c:v>
                </c:pt>
                <c:pt idx="1">
                  <c:v>91</c:v>
                </c:pt>
                <c:pt idx="2">
                  <c:v>90.5</c:v>
                </c:pt>
                <c:pt idx="3">
                  <c:v>89.5</c:v>
                </c:pt>
                <c:pt idx="4">
                  <c:v>89.5</c:v>
                </c:pt>
              </c:numCache>
            </c:numRef>
          </c:val>
          <c:extLst>
            <c:ext xmlns:c16="http://schemas.microsoft.com/office/drawing/2014/chart" uri="{C3380CC4-5D6E-409C-BE32-E72D297353CC}">
              <c16:uniqueId val="{00000000-882A-4F6D-991C-7178E7365868}"/>
            </c:ext>
          </c:extLst>
        </c:ser>
        <c:dLbls>
          <c:showLegendKey val="0"/>
          <c:showVal val="0"/>
          <c:showCatName val="0"/>
          <c:showSerName val="0"/>
          <c:showPercent val="0"/>
          <c:showBubbleSize val="0"/>
        </c:dLbls>
        <c:gapWidth val="75"/>
        <c:overlap val="-25"/>
        <c:axId val="70045696"/>
        <c:axId val="70047232"/>
      </c:barChart>
      <c:lineChart>
        <c:grouping val="standard"/>
        <c:varyColors val="0"/>
        <c:ser>
          <c:idx val="1"/>
          <c:order val="1"/>
          <c:tx>
            <c:strRef>
              <c:f>'Tabla de datos'!$I$4</c:f>
              <c:strCache>
                <c:ptCount val="1"/>
                <c:pt idx="0">
                  <c:v>Porcentaje estimado de grasa corporal (kg)</c:v>
                </c:pt>
              </c:strCache>
            </c:strRef>
          </c:tx>
          <c:cat>
            <c:numRef>
              <c:f>'Tabla de datos'!$B$5:$B$9</c:f>
              <c:numCache>
                <c:formatCode>dd/mm/yyyy;@</c:formatCode>
                <c:ptCount val="5"/>
                <c:pt idx="0">
                  <c:v>43374</c:v>
                </c:pt>
                <c:pt idx="1">
                  <c:v>43381</c:v>
                </c:pt>
                <c:pt idx="2">
                  <c:v>43388</c:v>
                </c:pt>
                <c:pt idx="3">
                  <c:v>43395</c:v>
                </c:pt>
                <c:pt idx="4">
                  <c:v>43402</c:v>
                </c:pt>
              </c:numCache>
            </c:numRef>
          </c:cat>
          <c:val>
            <c:numRef>
              <c:f>'Tabla de datos'!$I$5:$I$9</c:f>
              <c:numCache>
                <c:formatCode>0.0%</c:formatCode>
                <c:ptCount val="5"/>
                <c:pt idx="0">
                  <c:v>0.22265927977839325</c:v>
                </c:pt>
                <c:pt idx="1">
                  <c:v>0.22265927977839325</c:v>
                </c:pt>
                <c:pt idx="2">
                  <c:v>0.2208864265927977</c:v>
                </c:pt>
                <c:pt idx="3">
                  <c:v>0.21734072022160672</c:v>
                </c:pt>
                <c:pt idx="4">
                  <c:v>0.21734072022160672</c:v>
                </c:pt>
              </c:numCache>
            </c:numRef>
          </c:val>
          <c:smooth val="0"/>
          <c:extLst>
            <c:ext xmlns:c16="http://schemas.microsoft.com/office/drawing/2014/chart" uri="{C3380CC4-5D6E-409C-BE32-E72D297353CC}">
              <c16:uniqueId val="{00000001-882A-4F6D-991C-7178E7365868}"/>
            </c:ext>
          </c:extLst>
        </c:ser>
        <c:dLbls>
          <c:showLegendKey val="0"/>
          <c:showVal val="0"/>
          <c:showCatName val="0"/>
          <c:showSerName val="0"/>
          <c:showPercent val="0"/>
          <c:showBubbleSize val="0"/>
        </c:dLbls>
        <c:marker val="1"/>
        <c:smooth val="0"/>
        <c:axId val="70050944"/>
        <c:axId val="70048768"/>
      </c:lineChart>
      <c:dateAx>
        <c:axId val="70045696"/>
        <c:scaling>
          <c:orientation val="minMax"/>
        </c:scaling>
        <c:delete val="0"/>
        <c:axPos val="b"/>
        <c:numFmt formatCode="m/d/yyyy" sourceLinked="0"/>
        <c:majorTickMark val="none"/>
        <c:minorTickMark val="none"/>
        <c:tickLblPos val="nextTo"/>
        <c:crossAx val="70047232"/>
        <c:crosses val="autoZero"/>
        <c:auto val="1"/>
        <c:lblOffset val="100"/>
        <c:baseTimeUnit val="days"/>
      </c:dateAx>
      <c:valAx>
        <c:axId val="70047232"/>
        <c:scaling>
          <c:orientation val="minMax"/>
        </c:scaling>
        <c:delete val="0"/>
        <c:axPos val="l"/>
        <c:majorGridlines/>
        <c:numFmt formatCode="#,##0.0_ ;\-#,##0.0\ " sourceLinked="1"/>
        <c:majorTickMark val="none"/>
        <c:minorTickMark val="none"/>
        <c:tickLblPos val="nextTo"/>
        <c:crossAx val="70045696"/>
        <c:crosses val="autoZero"/>
        <c:crossBetween val="between"/>
      </c:valAx>
      <c:valAx>
        <c:axId val="70048768"/>
        <c:scaling>
          <c:orientation val="minMax"/>
        </c:scaling>
        <c:delete val="0"/>
        <c:axPos val="r"/>
        <c:title>
          <c:tx>
            <c:rich>
              <a:bodyPr rot="-5400000" vert="horz"/>
              <a:lstStyle/>
              <a:p>
                <a:pPr>
                  <a:defRPr/>
                </a:pPr>
                <a:r>
                  <a:rPr lang="en-US"/>
                  <a:t>Grasa corporal</a:t>
                </a:r>
              </a:p>
            </c:rich>
          </c:tx>
          <c:overlay val="0"/>
        </c:title>
        <c:numFmt formatCode="0.0%" sourceLinked="1"/>
        <c:majorTickMark val="out"/>
        <c:minorTickMark val="none"/>
        <c:tickLblPos val="nextTo"/>
        <c:crossAx val="70050944"/>
        <c:crosses val="max"/>
        <c:crossBetween val="between"/>
      </c:valAx>
      <c:dateAx>
        <c:axId val="70050944"/>
        <c:scaling>
          <c:orientation val="minMax"/>
        </c:scaling>
        <c:delete val="1"/>
        <c:axPos val="b"/>
        <c:numFmt formatCode="dd/mm/yyyy;@" sourceLinked="1"/>
        <c:majorTickMark val="out"/>
        <c:minorTickMark val="none"/>
        <c:tickLblPos val="nextTo"/>
        <c:crossAx val="70048768"/>
        <c:crosses val="autoZero"/>
        <c:auto val="1"/>
        <c:lblOffset val="100"/>
        <c:baseTimeUnit val="days"/>
      </c:dateAx>
    </c:plotArea>
    <c:legend>
      <c:legendPos val="b"/>
      <c:overlay val="0"/>
    </c:legend>
    <c:plotVisOnly val="1"/>
    <c:dispBlanksAs val="gap"/>
    <c:showDLblsOverMax val="0"/>
  </c:chart>
  <c:txPr>
    <a:bodyPr/>
    <a:lstStyle/>
    <a:p>
      <a:pPr>
        <a:defRPr sz="1100"/>
      </a:pPr>
      <a:endParaRPr lang="es-E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9"/>
  </sheetPr>
  <sheetViews>
    <sheetView zoomScale="120" workbookViewId="0"/>
  </sheetViews>
  <pageMargins left="0.7" right="0.7" top="0.75" bottom="0.75" header="0.3" footer="0.3"/>
  <pageSetup paperSize="9" orientation="landscape" horizontalDpi="4294967292" verticalDpi="300"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8"/>
  </sheetPr>
  <sheetViews>
    <sheetView zoomScale="120" workbookViewId="0"/>
  </sheetViews>
  <pageMargins left="0.7" right="0.7" top="0.75" bottom="0.75" header="0.3" footer="0.3"/>
  <pageSetup paperSize="9" orientation="landscape" horizontalDpi="4294967292"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7"/>
  </sheetPr>
  <sheetViews>
    <sheetView zoomScale="120" workbookViewId="0"/>
  </sheetViews>
  <pageMargins left="0.7" right="0.7" top="0.75" bottom="0.75" header="0.3" footer="0.3"/>
  <pageSetup paperSize="9" orientation="landscape" horizontalDpi="4294967292"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9</xdr:col>
      <xdr:colOff>38100</xdr:colOff>
      <xdr:row>0</xdr:row>
      <xdr:rowOff>66675</xdr:rowOff>
    </xdr:from>
    <xdr:ext cx="1466850" cy="1047750"/>
    <xdr:pic>
      <xdr:nvPicPr>
        <xdr:cNvPr id="2" name="fitness.jpg" descr="Barbel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934575" y="66675"/>
          <a:ext cx="1466850" cy="10477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9302750" cy="6080125"/>
    <xdr:graphicFrame macro="">
      <xdr:nvGraphicFramePr>
        <xdr:cNvPr id="2" name="Gráfico 1" descr="Measurements chart showing variations in Hips, Waist, and Chest measurements over tim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Gráfico 1" descr="Body Mass Index chart showing variations in Weight and Estimated Body Mass Index proportion over tim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2750" cy="6080125"/>
    <xdr:graphicFrame macro="">
      <xdr:nvGraphicFramePr>
        <xdr:cNvPr id="2" name="Gráfico 1" descr="Body Fat chart showing variations in Weight and Estimated Body Fat Percentage proportion over time">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orma física" displayName="Forma_física" ref="B4:J9" totalsRowShown="0" headerRowDxfId="8" headerRowCellStyle="Normal" dataCellStyle="Normal">
  <autoFilter ref="B4:J9" xr:uid="{00000000-0009-0000-0100-000001000000}"/>
  <tableColumns count="9">
    <tableColumn id="1" xr3:uid="{00000000-0010-0000-0000-000001000000}" name="Fecha" dataCellStyle="Fecha"/>
    <tableColumn id="2" xr3:uid="{00000000-0010-0000-0000-000002000000}" name="Peso (kg)" dataDxfId="7" dataCellStyle="Millares"/>
    <tableColumn id="3" xr3:uid="{00000000-0010-0000-0000-000003000000}" name="Pecho (cm)" dataDxfId="6" dataCellStyle="Millares"/>
    <tableColumn id="4" xr3:uid="{00000000-0010-0000-0000-000004000000}" name="Cintura (cm)" dataDxfId="5" dataCellStyle="Millares"/>
    <tableColumn id="5" xr3:uid="{00000000-0010-0000-0000-000005000000}" name="Caderas (cm)" dataDxfId="4" dataCellStyle="Millares"/>
    <tableColumn id="6" xr3:uid="{00000000-0010-0000-0000-000006000000}" name="Peso estimado de masa corporal magra (kg)" dataDxfId="3" dataCellStyle="Millares">
      <calculatedColumnFormula>(1.1*Forma_física[[#This Row],[Peso (kg)]])-128*(Forma_física[[#This Row],[Peso (kg)]]^2/(100*$C$2)^2)</calculatedColumnFormula>
    </tableColumn>
    <tableColumn id="7" xr3:uid="{00000000-0010-0000-0000-000007000000}" name="Peso estimado de grasa corporal (kg)" dataDxfId="2" dataCellStyle="Millares">
      <calculatedColumnFormula>C5-G5</calculatedColumnFormula>
    </tableColumn>
    <tableColumn id="8" xr3:uid="{00000000-0010-0000-0000-000008000000}" name="Porcentaje estimado de grasa corporal (kg)" dataDxfId="1" dataCellStyle="Porcentaje">
      <calculatedColumnFormula>IF(ISERROR((H5*100)/C5),"0,0",(H5*100)/C5)*0.01</calculatedColumnFormula>
    </tableColumn>
    <tableColumn id="9" xr3:uid="{00000000-0010-0000-0000-000009000000}" name="Índice de masa corporal (IMC) estimado" dataDxfId="0" dataCellStyle="Millares">
      <calculatedColumnFormula>(Forma_física[[#This Row],[Peso (kg)]]/($C$2*$C$2))</calculatedColumnFormula>
    </tableColumn>
  </tableColumns>
  <tableStyleInfo name="Table Style 1" showFirstColumn="0" showLastColumn="0" showRowStripes="1" showColumnStripes="1"/>
  <extLst>
    <ext xmlns:x14="http://schemas.microsoft.com/office/spreadsheetml/2009/9/main" uri="{504A1905-F514-4f6f-8877-14C23A59335A}">
      <x14:table altTextSummary="Escriba la fecha y las medidas de peso, pecho, cintura y cadera en esta tabla. El resto de las columnas se calcula automáticamente."/>
    </ext>
  </extLst>
</table>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J9"/>
  <sheetViews>
    <sheetView showGridLines="0" tabSelected="1" workbookViewId="0"/>
  </sheetViews>
  <sheetFormatPr baseColWidth="10" defaultColWidth="9.140625" defaultRowHeight="30" customHeight="1" x14ac:dyDescent="0.25"/>
  <cols>
    <col min="1" max="1" width="2.7109375" customWidth="1"/>
    <col min="2" max="2" width="14.7109375" customWidth="1"/>
    <col min="3" max="5" width="15.7109375" customWidth="1"/>
    <col min="6" max="6" width="16.85546875" customWidth="1"/>
    <col min="7" max="10" width="25.7109375" customWidth="1"/>
    <col min="11" max="11" width="2.7109375" customWidth="1"/>
  </cols>
  <sheetData>
    <row r="1" spans="2:10" ht="60.75" customHeight="1" x14ac:dyDescent="0.25">
      <c r="B1" s="8" t="s">
        <v>0</v>
      </c>
      <c r="C1" s="8"/>
      <c r="D1" s="8"/>
      <c r="E1" s="8"/>
      <c r="F1" s="8"/>
      <c r="G1" s="8"/>
      <c r="H1" s="8"/>
      <c r="I1" s="8"/>
      <c r="J1" s="8"/>
    </row>
    <row r="2" spans="2:10" ht="32.1" customHeight="1" x14ac:dyDescent="0.25">
      <c r="B2" s="3" t="s">
        <v>1</v>
      </c>
      <c r="C2" s="4">
        <v>1.9</v>
      </c>
      <c r="D2" s="9" t="s">
        <v>11</v>
      </c>
      <c r="E2" s="9"/>
      <c r="F2" s="9"/>
      <c r="G2" s="9"/>
      <c r="H2" s="9"/>
      <c r="I2" s="9"/>
    </row>
    <row r="3" spans="2:10" ht="15" customHeight="1" x14ac:dyDescent="0.25">
      <c r="D3" s="9"/>
      <c r="E3" s="9"/>
      <c r="F3" s="9"/>
      <c r="G3" s="9"/>
      <c r="H3" s="9"/>
      <c r="I3" s="9"/>
    </row>
    <row r="4" spans="2:10" ht="30" customHeight="1" x14ac:dyDescent="0.25">
      <c r="B4" s="2" t="s">
        <v>2</v>
      </c>
      <c r="C4" s="1" t="s">
        <v>3</v>
      </c>
      <c r="D4" s="1" t="s">
        <v>4</v>
      </c>
      <c r="E4" s="1" t="s">
        <v>5</v>
      </c>
      <c r="F4" s="1" t="s">
        <v>6</v>
      </c>
      <c r="G4" s="1" t="s">
        <v>7</v>
      </c>
      <c r="H4" s="1" t="s">
        <v>8</v>
      </c>
      <c r="I4" s="1" t="s">
        <v>9</v>
      </c>
      <c r="J4" s="1" t="s">
        <v>10</v>
      </c>
    </row>
    <row r="5" spans="2:10" ht="30" customHeight="1" x14ac:dyDescent="0.25">
      <c r="B5" s="6">
        <f ca="1">DATE(YEAR(TODAY()),MONTH(TODAY()),1)</f>
        <v>43374</v>
      </c>
      <c r="C5" s="5">
        <v>91</v>
      </c>
      <c r="D5" s="5">
        <v>106.5</v>
      </c>
      <c r="E5" s="5">
        <v>91.5</v>
      </c>
      <c r="F5" s="5">
        <v>86</v>
      </c>
      <c r="G5" s="5">
        <f>(1.1*Forma_física[[#This Row],[Peso (kg)]])-128*(Forma_física[[#This Row],[Peso (kg)]]^2/(100*$C$2)^2)</f>
        <v>70.738005540166213</v>
      </c>
      <c r="H5" s="5">
        <f>C5-G5</f>
        <v>20.261994459833787</v>
      </c>
      <c r="I5" s="7">
        <f t="shared" ref="I5:I9" si="0">IF(ISERROR((H5*100)/C5),"0,0",(H5*100)/C5)*0.01</f>
        <v>0.22265927977839325</v>
      </c>
      <c r="J5" s="5">
        <f>(Forma_física[[#This Row],[Peso (kg)]]/($C$2*$C$2))</f>
        <v>25.207756232686982</v>
      </c>
    </row>
    <row r="6" spans="2:10" ht="30" customHeight="1" x14ac:dyDescent="0.25">
      <c r="B6" s="6">
        <f ca="1">DATE(YEAR(TODAY()),MONTH(TODAY()),8)</f>
        <v>43381</v>
      </c>
      <c r="C6" s="5">
        <v>91</v>
      </c>
      <c r="D6" s="5">
        <v>106.5</v>
      </c>
      <c r="E6" s="5">
        <v>91.5</v>
      </c>
      <c r="F6" s="5">
        <v>86</v>
      </c>
      <c r="G6" s="5">
        <f>(1.1*Forma_física[[#This Row],[Peso (kg)]])-128*(Forma_física[[#This Row],[Peso (kg)]]^2/(100*$C$2)^2)</f>
        <v>70.738005540166213</v>
      </c>
      <c r="H6" s="5">
        <f>C6-G6</f>
        <v>20.261994459833787</v>
      </c>
      <c r="I6" s="7">
        <f t="shared" si="0"/>
        <v>0.22265927977839325</v>
      </c>
      <c r="J6" s="5">
        <f>(Forma_física[[#This Row],[Peso (kg)]]/($C$2*$C$2))</f>
        <v>25.207756232686982</v>
      </c>
    </row>
    <row r="7" spans="2:10" ht="30" customHeight="1" x14ac:dyDescent="0.25">
      <c r="B7" s="6">
        <f ca="1">DATE(YEAR(TODAY()),MONTH(TODAY()),15)</f>
        <v>43388</v>
      </c>
      <c r="C7" s="5">
        <v>90.5</v>
      </c>
      <c r="D7" s="5">
        <v>106.5</v>
      </c>
      <c r="E7" s="5">
        <v>90</v>
      </c>
      <c r="F7" s="5">
        <v>85</v>
      </c>
      <c r="G7" s="5">
        <f>(1.1*Forma_física[[#This Row],[Peso (kg)]])-128*(Forma_física[[#This Row],[Peso (kg)]]^2/(100*$C$2)^2)</f>
        <v>70.509778393351809</v>
      </c>
      <c r="H7" s="5">
        <f>C7-G7</f>
        <v>19.990221606648191</v>
      </c>
      <c r="I7" s="7">
        <f t="shared" si="0"/>
        <v>0.2208864265927977</v>
      </c>
      <c r="J7" s="5">
        <f>(Forma_física[[#This Row],[Peso (kg)]]/($C$2*$C$2))</f>
        <v>25.069252077562329</v>
      </c>
    </row>
    <row r="8" spans="2:10" ht="30" customHeight="1" x14ac:dyDescent="0.25">
      <c r="B8" s="6">
        <f ca="1">DATE(YEAR(TODAY()),MONTH(TODAY()),22)</f>
        <v>43395</v>
      </c>
      <c r="C8" s="5">
        <v>89.5</v>
      </c>
      <c r="D8" s="5">
        <v>106.5</v>
      </c>
      <c r="E8" s="5">
        <v>90</v>
      </c>
      <c r="F8" s="5">
        <v>84</v>
      </c>
      <c r="G8" s="5">
        <f>(1.1*Forma_física[[#This Row],[Peso (kg)]])-128*(Forma_física[[#This Row],[Peso (kg)]]^2/(100*$C$2)^2)</f>
        <v>70.048005540166201</v>
      </c>
      <c r="H8" s="5">
        <f>C8-G8</f>
        <v>19.451994459833799</v>
      </c>
      <c r="I8" s="7">
        <f t="shared" si="0"/>
        <v>0.21734072022160672</v>
      </c>
      <c r="J8" s="5">
        <f>(Forma_física[[#This Row],[Peso (kg)]]/($C$2*$C$2))</f>
        <v>24.792243767313021</v>
      </c>
    </row>
    <row r="9" spans="2:10" ht="30" customHeight="1" x14ac:dyDescent="0.25">
      <c r="B9" s="6">
        <f ca="1">DATE(YEAR(TODAY()),MONTH(TODAY()),29)</f>
        <v>43402</v>
      </c>
      <c r="C9" s="5">
        <v>89.5</v>
      </c>
      <c r="D9" s="5">
        <v>108</v>
      </c>
      <c r="E9" s="5">
        <v>90</v>
      </c>
      <c r="F9" s="5">
        <v>84</v>
      </c>
      <c r="G9" s="5">
        <f>(1.1*Forma_física[[#This Row],[Peso (kg)]])-128*(Forma_física[[#This Row],[Peso (kg)]]^2/(100*$C$2)^2)</f>
        <v>70.048005540166201</v>
      </c>
      <c r="H9" s="5">
        <f>C9-G9</f>
        <v>19.451994459833799</v>
      </c>
      <c r="I9" s="7">
        <f t="shared" si="0"/>
        <v>0.21734072022160672</v>
      </c>
      <c r="J9" s="5">
        <f>(Forma_física[[#This Row],[Peso (kg)]]/($C$2*$C$2))</f>
        <v>24.792243767313021</v>
      </c>
    </row>
  </sheetData>
  <mergeCells count="2">
    <mergeCell ref="B1:J1"/>
    <mergeCell ref="D2:I3"/>
  </mergeCells>
  <phoneticPr fontId="4" type="noConversion"/>
  <dataValidations xWindow="90" yWindow="224" count="13">
    <dataValidation allowBlank="1" showInputMessage="1" showErrorMessage="1" prompt="Escriba la fecha en la columna con este encabezado. Use los filtros de encabezado para buscar entradas específicas." sqref="B4" xr:uid="{00000000-0002-0000-0000-000000000000}"/>
    <dataValidation allowBlank="1" showInputMessage="1" showErrorMessage="1" prompt="Escriba el peso en kilos en la columna con este encabezado." sqref="C4" xr:uid="{00000000-0002-0000-0000-000001000000}"/>
    <dataValidation allowBlank="1" showInputMessage="1" showErrorMessage="1" prompt="Escriba las medidas del pecho en centímetros en la columna con este encabezado." sqref="D4" xr:uid="{00000000-0002-0000-0000-000002000000}"/>
    <dataValidation allowBlank="1" showInputMessage="1" showErrorMessage="1" prompt="Escriba las medidas de la cintura en centímetros en la columna con este encabezado." sqref="E4" xr:uid="{00000000-0002-0000-0000-000003000000}"/>
    <dataValidation allowBlank="1" showInputMessage="1" showErrorMessage="1" prompt="Escriba las medidas de las caderas en centímetros en la columna con este encabezado." sqref="F4" xr:uid="{00000000-0002-0000-0000-000004000000}"/>
    <dataValidation allowBlank="1" showInputMessage="1" showErrorMessage="1" prompt="El peso de masa corporal magra estimado en kilogramos se calcula automáticamente en la columna con este encabezado." sqref="G4" xr:uid="{00000000-0002-0000-0000-000005000000}"/>
    <dataValidation allowBlank="1" showInputMessage="1" showErrorMessage="1" prompt="El peso de grasa corporal estimado en kilogramos se calcula automáticamente en la columna con este encabezado." sqref="H4" xr:uid="{00000000-0002-0000-0000-000006000000}"/>
    <dataValidation allowBlank="1" showInputMessage="1" showErrorMessage="1" prompt="El porcentaje de grasa corporal estimado en kilogramos se calcula automáticamente en la columna con este encabezado." sqref="I4" xr:uid="{00000000-0002-0000-0000-000007000000}"/>
    <dataValidation allowBlank="1" showInputMessage="1" showErrorMessage="1" prompt="El índice de masa corporal estimado en kilogramos se calcula automáticamente en la columna con este encabezado." sqref="J4" xr:uid="{00000000-0002-0000-0000-000008000000}"/>
    <dataValidation allowBlank="1" showInputMessage="1" showErrorMessage="1" prompt="Escriba la altura en metros en la celda de la derecha." sqref="B2" xr:uid="{00000000-0002-0000-0000-000009000000}"/>
    <dataValidation allowBlank="1" showInputMessage="1" showErrorMessage="1" prompt="Escriba la altura en metros en esta celda y las medidas en la tabla a partir de la celda B4." sqref="C2" xr:uid="{00000000-0002-0000-0000-00000A000000}"/>
    <dataValidation allowBlank="1" showInputMessage="1" showErrorMessage="1" prompt="El título de esta hoja de cálculo se encuentra en esta celda. Escriba la altura en metros en la celda C2." sqref="B1:J1" xr:uid="{00000000-0002-0000-0000-00000B000000}"/>
    <dataValidation allowBlank="1" showInputMessage="1" showErrorMessage="1" prompt="Cree un seguimiento del progreso de forma física para hombres en este libro. Escriba los detalles en la tabla de forma física en esta hoja de cálculo. Los gráficos de medidas, el índice de masa corporal y de grasa corporal están en otras hojas de cálculo." sqref="A1" xr:uid="{00000000-0002-0000-0000-00000C000000}"/>
  </dataValidations>
  <printOptions horizontalCentered="1"/>
  <pageMargins left="0.5" right="0.5" top="0.75" bottom="0.75" header="0.5" footer="0.5"/>
  <pageSetup paperSize="9" scale="73" fitToHeight="0" orientation="landscape" r:id="rId1"/>
  <headerFooter differentFirst="1"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6" baseType="variant">
      <vt:variant>
        <vt:lpstr>Hojas de cálculo</vt:lpstr>
      </vt:variant>
      <vt:variant>
        <vt:i4>1</vt:i4>
      </vt:variant>
      <vt:variant>
        <vt:lpstr>Gráficos</vt:lpstr>
      </vt:variant>
      <vt:variant>
        <vt:i4>3</vt:i4>
      </vt:variant>
      <vt:variant>
        <vt:lpstr>Rangos con nombre</vt:lpstr>
      </vt:variant>
      <vt:variant>
        <vt:i4>3</vt:i4>
      </vt:variant>
    </vt:vector>
  </HeadingPairs>
  <TitlesOfParts>
    <vt:vector size="7" baseType="lpstr">
      <vt:lpstr>Tabla de datos</vt:lpstr>
      <vt:lpstr>Medidas</vt:lpstr>
      <vt:lpstr>Peso - BMI</vt:lpstr>
      <vt:lpstr>Peso - Grasa corporal</vt:lpstr>
      <vt:lpstr>RowTitleRegion1..C2</vt:lpstr>
      <vt:lpstr>Titulo1</vt:lpstr>
      <vt:lpstr>'Tabla de datos'!Títulos_a_imprimir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terms:created xsi:type="dcterms:W3CDTF">2017-12-29T03:49:52Z</dcterms:created>
  <dcterms:modified xsi:type="dcterms:W3CDTF">2018-10-10T11:03:00Z</dcterms:modified>
</cp:coreProperties>
</file>

<file path=docProps/custom.xml><?xml version="1.0" encoding="utf-8"?>
<Properties xmlns="http://schemas.openxmlformats.org/officeDocument/2006/custom-properties" xmlns:vt="http://schemas.openxmlformats.org/officeDocument/2006/docPropsVTypes"/>
</file>