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0335" windowHeight="4560"/>
  </bookViews>
  <sheets>
    <sheet name="Gastos mensuales" sheetId="1" r:id="rId1"/>
    <sheet name="Ingresos mensuales" sheetId="2" r:id="rId2"/>
    <sheet name="Prev. gastos anuales" sheetId="4" r:id="rId3"/>
    <sheet name="Prev. ingresos anuales" sheetId="3" r:id="rId4"/>
  </sheets>
  <definedNames>
    <definedName name="_xlnm.Print_Area" localSheetId="0">'Gastos mensuales'!$A$1:$I$47</definedName>
    <definedName name="_xlnm.Print_Area" localSheetId="1">'Ingresos mensuales'!$A$1:$J$56</definedName>
    <definedName name="_xlnm.Print_Area" localSheetId="2">'Prev. gastos anuales'!$A$1:$K$58</definedName>
    <definedName name="_xlnm.Print_Area" localSheetId="3">'Prev. ingresos anuales'!$A$1:$L$57</definedName>
  </definedNames>
  <calcPr calcId="145621"/>
</workbook>
</file>

<file path=xl/calcChain.xml><?xml version="1.0" encoding="utf-8"?>
<calcChain xmlns="http://schemas.openxmlformats.org/spreadsheetml/2006/main">
  <c r="C5" i="4" l="1"/>
  <c r="D16" i="1"/>
  <c r="N12" i="4"/>
  <c r="M12" i="4"/>
  <c r="L12" i="4"/>
  <c r="K12" i="4"/>
  <c r="J12" i="4"/>
  <c r="I12" i="4"/>
  <c r="H12" i="4"/>
  <c r="G12" i="4"/>
  <c r="F12" i="4"/>
  <c r="E12" i="4"/>
  <c r="D12" i="4"/>
  <c r="D9" i="3"/>
  <c r="E9" i="3"/>
  <c r="F9" i="3"/>
  <c r="G9" i="3"/>
  <c r="H9" i="3"/>
  <c r="I9" i="3"/>
  <c r="J9" i="3"/>
  <c r="K9" i="3"/>
  <c r="L9" i="3"/>
  <c r="M9" i="3"/>
  <c r="N9" i="3"/>
  <c r="O9" i="3"/>
  <c r="Q7" i="3"/>
  <c r="Q5" i="3"/>
  <c r="P9" i="3" s="1"/>
  <c r="D15" i="2"/>
  <c r="C3" i="2" s="1"/>
  <c r="D9" i="2"/>
  <c r="D34" i="1"/>
  <c r="C11" i="4" s="1"/>
  <c r="O11" i="4" s="1"/>
  <c r="I23" i="1"/>
  <c r="C10" i="4" s="1"/>
  <c r="O10" i="4" s="1"/>
  <c r="D27" i="1"/>
  <c r="C3" i="1" s="1"/>
  <c r="I17" i="1"/>
  <c r="C9" i="4" s="1"/>
  <c r="O9" i="4" s="1"/>
  <c r="I11" i="1"/>
  <c r="C8" i="4" s="1"/>
  <c r="O8" i="4" s="1"/>
  <c r="C7" i="4" l="1"/>
  <c r="O7" i="4" s="1"/>
  <c r="C6" i="4"/>
  <c r="O6" i="4" s="1"/>
  <c r="O5" i="4"/>
  <c r="C12" i="4" l="1"/>
</calcChain>
</file>

<file path=xl/sharedStrings.xml><?xml version="1.0" encoding="utf-8"?>
<sst xmlns="http://schemas.openxmlformats.org/spreadsheetml/2006/main" count="125" uniqueCount="74">
  <si>
    <t>Vivienda</t>
  </si>
  <si>
    <t>Coste previsto</t>
  </si>
  <si>
    <t>Coste real</t>
  </si>
  <si>
    <t>Diferencia</t>
  </si>
  <si>
    <t>Hipoteca o alquiler</t>
  </si>
  <si>
    <t>2ª  hipoteca o alquiler</t>
  </si>
  <si>
    <t>Teléfono</t>
  </si>
  <si>
    <t>Electricidad</t>
  </si>
  <si>
    <t>Gas</t>
  </si>
  <si>
    <t>Agua y alcantarillado</t>
  </si>
  <si>
    <t>TV por cable</t>
  </si>
  <si>
    <t>Basura</t>
  </si>
  <si>
    <t>Suministros</t>
  </si>
  <si>
    <t>Otros</t>
  </si>
  <si>
    <t>TOTAL</t>
  </si>
  <si>
    <t>Transportes</t>
  </si>
  <si>
    <t>Credito coche 1</t>
  </si>
  <si>
    <t>Credito coche 2</t>
  </si>
  <si>
    <t>Gastos de taxi/autobús</t>
  </si>
  <si>
    <t>Seguro</t>
  </si>
  <si>
    <t>Permisos</t>
  </si>
  <si>
    <t>Gasolina</t>
  </si>
  <si>
    <t>Revisiones coche</t>
  </si>
  <si>
    <t>Seguros</t>
  </si>
  <si>
    <t>Hogar</t>
  </si>
  <si>
    <t>Vida</t>
  </si>
  <si>
    <t>Salud</t>
  </si>
  <si>
    <t>Niños</t>
  </si>
  <si>
    <t>Ropa</t>
  </si>
  <si>
    <t>Colegio</t>
  </si>
  <si>
    <t>Material escolar</t>
  </si>
  <si>
    <t>Juegos y juguetes</t>
  </si>
  <si>
    <t>Mascotas</t>
  </si>
  <si>
    <t>Comida</t>
  </si>
  <si>
    <t>Médicos</t>
  </si>
  <si>
    <t>Otros / entretenimiento</t>
  </si>
  <si>
    <t>Gimnasio</t>
  </si>
  <si>
    <t>Peluquería</t>
  </si>
  <si>
    <t>Conyuge 1</t>
  </si>
  <si>
    <t>Ingreso previsto</t>
  </si>
  <si>
    <t>Ingreso real</t>
  </si>
  <si>
    <t>Nómina</t>
  </si>
  <si>
    <t>Comisiones</t>
  </si>
  <si>
    <t>Conyuge 2</t>
  </si>
  <si>
    <t>TOTAL INGRESOS</t>
  </si>
  <si>
    <t>TOTAL 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</si>
  <si>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</si>
  <si>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</si>
  <si>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</si>
  <si>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</si>
  <si>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</si>
  <si>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</si>
  <si>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</si>
  <si>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</si>
  <si>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</si>
  <si>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</si>
  <si>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</si>
  <si>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</si>
  <si>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</si>
  <si>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CONYUGE1</t>
  </si>
  <si>
    <t>NOMINA</t>
  </si>
  <si>
    <t>COMISIONES / OTROS</t>
  </si>
  <si>
    <t>CONYUGE 2</t>
  </si>
  <si>
    <t>GASTOS DOMÉSTICOS MENSUALES</t>
  </si>
  <si>
    <t>INGRESOS MENSUALES</t>
  </si>
  <si>
    <t>PREVISIÓN DE INGRESOS ANUALES</t>
  </si>
  <si>
    <t>HIPOTECA</t>
  </si>
  <si>
    <t>SEGUROS</t>
  </si>
  <si>
    <t>TRANSPORTES</t>
  </si>
  <si>
    <t>NIÑOS</t>
  </si>
  <si>
    <t>MASCOTAS</t>
  </si>
  <si>
    <t>ENTRETENIMIENTO</t>
  </si>
  <si>
    <t>IMPREVISTOS</t>
  </si>
  <si>
    <t>PREVISIÓN DE GASTOS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</si>
</sst>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#,##0\ &quot;€&quot;"/>
    <numFmt numFmtId="166" formatCode="#,##0.0\ &quot;€&quot;"/>
    <numFmt numFmtId="167" formatCode="#,##0.00\ &quot;€&quot;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</font>
    <font>
      <b/>
      <sz val="10"/>
      <name val="Arial"/>
    </font>
    <font>
      <b/>
      <sz val="10"/>
      <color theme="7" tint="-0.499984740745262"/>
      <name val="Arial"/>
      <family val="2"/>
    </font>
    <font>
      <u/>
      <sz val="11"/>
      <color theme="1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b/>
      <sz val="22"/>
      <color theme="7" tint="-0.499984740745262"/>
      <name val="Calibri"/>
      <family val="2"/>
      <scheme val="minor"/>
    </font>
    <font>
      <b/>
      <sz val="9"/>
      <color theme="7" tint="-0.49998474074526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color theme="7" tint="-0.49998474074526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22"/>
      <color theme="7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indexed="64"/>
      </bottom>
      <diagonal/>
    </border>
    <border>
      <left/>
      <right/>
      <top/>
      <bottom style="double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theme="7" tint="-0.499984740745262"/>
      </left>
      <right style="thin">
        <color rgb="FF7030A0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rgb="FF7030A0"/>
      </right>
      <top/>
      <bottom style="thin">
        <color theme="7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-0.499984740745262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0" fillId="4" borderId="0" xfId="0" applyFill="1"/>
    <xf numFmtId="0" fontId="6" fillId="3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/>
    </xf>
    <xf numFmtId="164" fontId="1" fillId="0" borderId="1" xfId="5" applyNumberFormat="1" applyBorder="1" applyAlignment="1">
      <alignment horizontal="center" vertical="center"/>
    </xf>
    <xf numFmtId="0" fontId="4" fillId="8" borderId="10" xfId="5" applyFont="1" applyFill="1" applyBorder="1" applyAlignment="1">
      <alignment horizontal="center" vertical="center" wrapText="1"/>
    </xf>
    <xf numFmtId="164" fontId="7" fillId="8" borderId="10" xfId="5" applyNumberFormat="1" applyFont="1" applyFill="1" applyBorder="1" applyAlignment="1">
      <alignment horizontal="center" vertical="center"/>
    </xf>
    <xf numFmtId="165" fontId="1" fillId="0" borderId="1" xfId="2" applyNumberForma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 wrapText="1"/>
    </xf>
    <xf numFmtId="164" fontId="7" fillId="8" borderId="8" xfId="1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left" vertical="center" wrapText="1"/>
    </xf>
    <xf numFmtId="0" fontId="10" fillId="0" borderId="1" xfId="5" applyFont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165" fontId="1" fillId="7" borderId="1" xfId="2" applyNumberFormat="1" applyFill="1" applyBorder="1" applyAlignment="1">
      <alignment horizontal="center" vertical="center"/>
    </xf>
    <xf numFmtId="164" fontId="2" fillId="7" borderId="1" xfId="2" applyNumberFormat="1" applyFont="1" applyFill="1" applyBorder="1" applyAlignment="1">
      <alignment horizontal="center" vertical="center"/>
    </xf>
    <xf numFmtId="0" fontId="10" fillId="7" borderId="1" xfId="5" applyFont="1" applyFill="1" applyBorder="1" applyAlignment="1">
      <alignment horizontal="left" vertical="center" wrapText="1"/>
    </xf>
    <xf numFmtId="164" fontId="1" fillId="7" borderId="1" xfId="5" applyNumberFormat="1" applyFill="1" applyBorder="1" applyAlignment="1">
      <alignment horizontal="center" vertical="center"/>
    </xf>
    <xf numFmtId="167" fontId="0" fillId="4" borderId="0" xfId="0" applyNumberFormat="1" applyFill="1"/>
    <xf numFmtId="167" fontId="10" fillId="5" borderId="6" xfId="2" applyNumberFormat="1" applyFont="1" applyFill="1" applyBorder="1" applyAlignment="1">
      <alignment horizontal="center" vertical="center"/>
    </xf>
    <xf numFmtId="167" fontId="1" fillId="7" borderId="2" xfId="2" applyNumberFormat="1" applyFont="1" applyFill="1" applyBorder="1" applyAlignment="1">
      <alignment horizontal="center" vertical="center"/>
    </xf>
    <xf numFmtId="167" fontId="8" fillId="8" borderId="9" xfId="1" applyNumberFormat="1" applyFont="1" applyFill="1" applyBorder="1" applyAlignment="1">
      <alignment horizontal="center" vertical="center"/>
    </xf>
    <xf numFmtId="167" fontId="10" fillId="5" borderId="1" xfId="5" applyNumberFormat="1" applyFont="1" applyFill="1" applyBorder="1" applyAlignment="1">
      <alignment horizontal="center" vertical="center"/>
    </xf>
    <xf numFmtId="167" fontId="1" fillId="7" borderId="1" xfId="5" applyNumberFormat="1" applyFont="1" applyFill="1" applyBorder="1" applyAlignment="1">
      <alignment horizontal="center" vertical="center"/>
    </xf>
    <xf numFmtId="167" fontId="8" fillId="8" borderId="10" xfId="5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/>
    </xf>
    <xf numFmtId="167" fontId="9" fillId="5" borderId="1" xfId="3" applyNumberFormat="1" applyFont="1" applyFill="1" applyBorder="1" applyAlignment="1">
      <alignment horizontal="center" vertical="center"/>
    </xf>
    <xf numFmtId="164" fontId="1" fillId="0" borderId="1" xfId="3" applyNumberFormat="1" applyBorder="1" applyAlignment="1">
      <alignment horizontal="center" vertical="center"/>
    </xf>
    <xf numFmtId="167" fontId="1" fillId="7" borderId="1" xfId="3" applyNumberFormat="1" applyFont="1" applyFill="1" applyBorder="1" applyAlignment="1">
      <alignment horizontal="center" vertical="center"/>
    </xf>
    <xf numFmtId="164" fontId="1" fillId="7" borderId="1" xfId="3" applyNumberForma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 wrapText="1"/>
    </xf>
    <xf numFmtId="164" fontId="7" fillId="8" borderId="1" xfId="3" applyNumberFormat="1" applyFont="1" applyFill="1" applyBorder="1" applyAlignment="1">
      <alignment horizontal="center" vertical="center"/>
    </xf>
    <xf numFmtId="167" fontId="8" fillId="8" borderId="1" xfId="3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10" fillId="7" borderId="1" xfId="3" applyFont="1" applyFill="1" applyBorder="1" applyAlignment="1">
      <alignment horizontal="left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2" fillId="5" borderId="1" xfId="6" applyFont="1" applyFill="1" applyBorder="1" applyAlignment="1">
      <alignment horizontal="center" vertical="center"/>
    </xf>
    <xf numFmtId="167" fontId="9" fillId="5" borderId="1" xfId="6" applyNumberFormat="1" applyFont="1" applyFill="1" applyBorder="1" applyAlignment="1">
      <alignment horizontal="center" vertical="center"/>
    </xf>
    <xf numFmtId="164" fontId="1" fillId="0" borderId="1" xfId="6" applyNumberFormat="1" applyBorder="1" applyAlignment="1">
      <alignment horizontal="center" vertical="center"/>
    </xf>
    <xf numFmtId="167" fontId="1" fillId="7" borderId="1" xfId="6" applyNumberFormat="1" applyFont="1" applyFill="1" applyBorder="1" applyAlignment="1">
      <alignment horizontal="center" vertical="center"/>
    </xf>
    <xf numFmtId="164" fontId="1" fillId="7" borderId="1" xfId="6" applyNumberForma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 wrapText="1"/>
    </xf>
    <xf numFmtId="164" fontId="7" fillId="8" borderId="1" xfId="6" applyNumberFormat="1" applyFont="1" applyFill="1" applyBorder="1" applyAlignment="1">
      <alignment horizontal="center" vertical="center"/>
    </xf>
    <xf numFmtId="167" fontId="8" fillId="8" borderId="1" xfId="6" applyNumberFormat="1" applyFont="1" applyFill="1" applyBorder="1" applyAlignment="1">
      <alignment horizontal="center" vertical="center"/>
    </xf>
    <xf numFmtId="0" fontId="6" fillId="3" borderId="1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/>
    </xf>
    <xf numFmtId="167" fontId="9" fillId="5" borderId="1" xfId="7" applyNumberFormat="1" applyFont="1" applyFill="1" applyBorder="1" applyAlignment="1">
      <alignment horizontal="center" vertical="center"/>
    </xf>
    <xf numFmtId="164" fontId="1" fillId="0" borderId="1" xfId="7" applyNumberFormat="1" applyBorder="1" applyAlignment="1">
      <alignment horizontal="center" vertical="center"/>
    </xf>
    <xf numFmtId="167" fontId="1" fillId="7" borderId="1" xfId="7" applyNumberFormat="1" applyFont="1" applyFill="1" applyBorder="1" applyAlignment="1">
      <alignment horizontal="center" vertical="center"/>
    </xf>
    <xf numFmtId="164" fontId="1" fillId="7" borderId="1" xfId="7" applyNumberFormat="1" applyFill="1" applyBorder="1" applyAlignment="1">
      <alignment horizontal="center" vertical="center"/>
    </xf>
    <xf numFmtId="0" fontId="4" fillId="8" borderId="1" xfId="7" applyFont="1" applyFill="1" applyBorder="1" applyAlignment="1">
      <alignment horizontal="center" vertical="center" wrapText="1"/>
    </xf>
    <xf numFmtId="164" fontId="7" fillId="8" borderId="1" xfId="7" applyNumberFormat="1" applyFont="1" applyFill="1" applyBorder="1" applyAlignment="1">
      <alignment horizontal="center" vertical="center"/>
    </xf>
    <xf numFmtId="167" fontId="8" fillId="8" borderId="1" xfId="7" applyNumberFormat="1" applyFont="1" applyFill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0" fillId="7" borderId="1" xfId="7" applyFont="1" applyFill="1" applyBorder="1" applyAlignment="1">
      <alignment horizontal="left" vertical="center" wrapText="1"/>
    </xf>
    <xf numFmtId="0" fontId="10" fillId="0" borderId="1" xfId="6" applyFont="1" applyBorder="1" applyAlignment="1">
      <alignment horizontal="left" vertical="center" wrapText="1"/>
    </xf>
    <xf numFmtId="0" fontId="10" fillId="7" borderId="1" xfId="6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/>
    </xf>
    <xf numFmtId="167" fontId="9" fillId="5" borderId="1" xfId="4" applyNumberFormat="1" applyFont="1" applyFill="1" applyBorder="1" applyAlignment="1">
      <alignment horizontal="center" vertical="center"/>
    </xf>
    <xf numFmtId="164" fontId="1" fillId="0" borderId="1" xfId="4" applyNumberFormat="1" applyBorder="1" applyAlignment="1">
      <alignment horizontal="center" vertical="center"/>
    </xf>
    <xf numFmtId="167" fontId="1" fillId="5" borderId="1" xfId="4" applyNumberFormat="1" applyFont="1" applyFill="1" applyBorder="1" applyAlignment="1">
      <alignment horizontal="center" vertical="center"/>
    </xf>
    <xf numFmtId="164" fontId="1" fillId="7" borderId="1" xfId="4" applyNumberFormat="1" applyFill="1" applyBorder="1" applyAlignment="1">
      <alignment horizontal="center" vertical="center"/>
    </xf>
    <xf numFmtId="0" fontId="4" fillId="8" borderId="1" xfId="4" applyFont="1" applyFill="1" applyBorder="1" applyAlignment="1">
      <alignment horizontal="center" vertical="center" wrapText="1"/>
    </xf>
    <xf numFmtId="164" fontId="7" fillId="8" borderId="1" xfId="4" applyNumberFormat="1" applyFont="1" applyFill="1" applyBorder="1" applyAlignment="1">
      <alignment horizontal="center" vertical="center"/>
    </xf>
    <xf numFmtId="167" fontId="8" fillId="8" borderId="1" xfId="4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7" borderId="1" xfId="4" applyFont="1" applyFill="1" applyBorder="1" applyAlignment="1">
      <alignment horizontal="left" vertical="center" wrapText="1"/>
    </xf>
    <xf numFmtId="0" fontId="11" fillId="4" borderId="0" xfId="0" applyFont="1" applyFill="1"/>
    <xf numFmtId="0" fontId="12" fillId="4" borderId="0" xfId="0" applyFont="1" applyFill="1" applyBorder="1" applyAlignment="1">
      <alignment horizontal="center"/>
    </xf>
    <xf numFmtId="0" fontId="7" fillId="8" borderId="12" xfId="10" applyFont="1" applyFill="1" applyBorder="1" applyAlignment="1">
      <alignment horizontal="center" vertical="center" wrapText="1"/>
    </xf>
    <xf numFmtId="164" fontId="7" fillId="8" borderId="13" xfId="10" applyNumberFormat="1" applyFont="1" applyFill="1" applyBorder="1" applyAlignment="1">
      <alignment horizontal="center" vertical="center" wrapText="1"/>
    </xf>
    <xf numFmtId="0" fontId="7" fillId="8" borderId="12" xfId="9" applyFont="1" applyFill="1" applyBorder="1" applyAlignment="1">
      <alignment horizontal="center" vertical="center"/>
    </xf>
    <xf numFmtId="164" fontId="7" fillId="8" borderId="13" xfId="9" applyNumberFormat="1" applyFont="1" applyFill="1" applyBorder="1" applyAlignment="1">
      <alignment horizontal="center" vertical="center"/>
    </xf>
    <xf numFmtId="0" fontId="6" fillId="3" borderId="1" xfId="8" applyFont="1" applyFill="1" applyBorder="1" applyAlignment="1">
      <alignment horizontal="center" vertical="center" wrapText="1"/>
    </xf>
    <xf numFmtId="0" fontId="2" fillId="5" borderId="1" xfId="8" applyFont="1" applyFill="1" applyBorder="1" applyAlignment="1">
      <alignment horizontal="center" vertical="center"/>
    </xf>
    <xf numFmtId="165" fontId="3" fillId="0" borderId="1" xfId="8" applyNumberFormat="1" applyBorder="1" applyAlignment="1">
      <alignment horizontal="center" vertical="center"/>
    </xf>
    <xf numFmtId="164" fontId="3" fillId="0" borderId="1" xfId="8" applyNumberFormat="1" applyBorder="1" applyAlignment="1">
      <alignment horizontal="center" vertical="center"/>
    </xf>
    <xf numFmtId="164" fontId="3" fillId="5" borderId="1" xfId="8" applyNumberFormat="1" applyFont="1" applyFill="1" applyBorder="1" applyAlignment="1">
      <alignment horizontal="center" vertical="center"/>
    </xf>
    <xf numFmtId="165" fontId="3" fillId="7" borderId="1" xfId="8" applyNumberFormat="1" applyFill="1" applyBorder="1" applyAlignment="1">
      <alignment horizontal="center" vertical="center"/>
    </xf>
    <xf numFmtId="164" fontId="3" fillId="7" borderId="1" xfId="8" applyNumberFormat="1" applyFill="1" applyBorder="1" applyAlignment="1">
      <alignment horizontal="center" vertical="center"/>
    </xf>
    <xf numFmtId="0" fontId="4" fillId="8" borderId="1" xfId="8" applyFont="1" applyFill="1" applyBorder="1" applyAlignment="1">
      <alignment horizontal="center" vertical="center" wrapText="1"/>
    </xf>
    <xf numFmtId="164" fontId="7" fillId="8" borderId="1" xfId="8" applyNumberFormat="1" applyFont="1" applyFill="1" applyBorder="1" applyAlignment="1">
      <alignment horizontal="center" vertical="center"/>
    </xf>
    <xf numFmtId="0" fontId="2" fillId="0" borderId="1" xfId="8" applyFont="1" applyBorder="1" applyAlignment="1">
      <alignment horizontal="left" vertical="center" wrapText="1"/>
    </xf>
    <xf numFmtId="0" fontId="2" fillId="7" borderId="1" xfId="8" applyFont="1" applyFill="1" applyBorder="1" applyAlignment="1">
      <alignment horizontal="left" vertical="center" wrapText="1"/>
    </xf>
    <xf numFmtId="0" fontId="0" fillId="8" borderId="1" xfId="0" applyFill="1" applyBorder="1"/>
    <xf numFmtId="0" fontId="5" fillId="2" borderId="0" xfId="11" applyFont="1" applyFill="1" applyAlignment="1">
      <alignment horizontal="left"/>
    </xf>
    <xf numFmtId="0" fontId="3" fillId="0" borderId="0" xfId="11" applyFont="1"/>
    <xf numFmtId="0" fontId="20" fillId="2" borderId="0" xfId="11" applyFont="1" applyFill="1" applyBorder="1" applyAlignment="1">
      <alignment horizontal="center" vertical="center" wrapText="1"/>
    </xf>
    <xf numFmtId="166" fontId="18" fillId="8" borderId="1" xfId="11" applyNumberFormat="1" applyFont="1" applyFill="1" applyBorder="1" applyAlignment="1">
      <alignment horizontal="center" vertical="center" wrapText="1"/>
    </xf>
    <xf numFmtId="0" fontId="17" fillId="3" borderId="15" xfId="11" applyFont="1" applyFill="1" applyBorder="1" applyAlignment="1">
      <alignment horizontal="center" vertical="center" wrapText="1"/>
    </xf>
    <xf numFmtId="0" fontId="15" fillId="7" borderId="1" xfId="11" applyFont="1" applyFill="1" applyBorder="1" applyAlignment="1">
      <alignment horizontal="center" vertical="center" wrapText="1"/>
    </xf>
    <xf numFmtId="166" fontId="19" fillId="0" borderId="1" xfId="11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/>
    </xf>
    <xf numFmtId="0" fontId="17" fillId="3" borderId="20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right"/>
    </xf>
    <xf numFmtId="0" fontId="22" fillId="2" borderId="7" xfId="0" applyFont="1" applyFill="1" applyBorder="1" applyAlignment="1">
      <alignment horizontal="left"/>
    </xf>
    <xf numFmtId="166" fontId="18" fillId="8" borderId="1" xfId="0" applyNumberFormat="1" applyFont="1" applyFill="1" applyBorder="1"/>
    <xf numFmtId="0" fontId="22" fillId="2" borderId="9" xfId="0" applyFont="1" applyFill="1" applyBorder="1"/>
    <xf numFmtId="0" fontId="14" fillId="5" borderId="1" xfId="0" applyFont="1" applyFill="1" applyBorder="1" applyAlignment="1">
      <alignment horizontal="left"/>
    </xf>
    <xf numFmtId="166" fontId="19" fillId="0" borderId="1" xfId="0" applyNumberFormat="1" applyFont="1" applyFill="1" applyBorder="1"/>
    <xf numFmtId="0" fontId="12" fillId="4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166" fontId="18" fillId="8" borderId="1" xfId="11" applyNumberFormat="1" applyFont="1" applyFill="1" applyBorder="1" applyAlignment="1">
      <alignment horizontal="center" vertical="center" wrapText="1"/>
    </xf>
    <xf numFmtId="0" fontId="17" fillId="6" borderId="16" xfId="11" applyFont="1" applyFill="1" applyBorder="1" applyAlignment="1">
      <alignment horizontal="center" vertical="center" wrapText="1"/>
    </xf>
    <xf numFmtId="0" fontId="17" fillId="6" borderId="14" xfId="11" applyFont="1" applyFill="1" applyBorder="1" applyAlignment="1">
      <alignment horizontal="center" vertical="center" wrapText="1"/>
    </xf>
    <xf numFmtId="0" fontId="14" fillId="6" borderId="1" xfId="11" applyFont="1" applyFill="1" applyBorder="1" applyAlignment="1">
      <alignment horizontal="center" vertical="center" wrapText="1"/>
    </xf>
    <xf numFmtId="166" fontId="16" fillId="2" borderId="17" xfId="11" applyNumberFormat="1" applyFont="1" applyFill="1" applyBorder="1" applyAlignment="1">
      <alignment horizontal="center" vertical="center" wrapText="1"/>
    </xf>
    <xf numFmtId="166" fontId="16" fillId="2" borderId="18" xfId="11" applyNumberFormat="1" applyFont="1" applyFill="1" applyBorder="1" applyAlignment="1">
      <alignment horizontal="center" vertical="center" wrapText="1"/>
    </xf>
  </cellXfs>
  <cellStyles count="12">
    <cellStyle name="Normal" xfId="0" builtinId="0"/>
    <cellStyle name="Normal 11" xfId="9"/>
    <cellStyle name="Normal 12" xfId="10"/>
    <cellStyle name="Normal 13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€&quot;"/>
      <fill>
        <patternFill patternType="solid">
          <fgColor indexed="64"/>
          <bgColor indexed="5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7" tint="-0.499984740745262"/>
        </left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numFmt numFmtId="164" formatCode="#,##0\ &quot;€&quot;;[Red]\-#,##0\ &quot;€&quot;"/>
      <alignment horizontal="center" vertical="center" textRotation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numFmt numFmtId="165" formatCode="#,##0\ &quot;€&quot;"/>
      <alignment horizontal="center" vertical="center" textRotation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border>
        <top style="thin">
          <color theme="7" tint="-0.499984740745262"/>
        </top>
        <vertical/>
        <horizontal/>
      </border>
    </dxf>
    <dxf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theme="7" tint="-0.499984740745262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a1" displayName="Tabla1" ref="B5:E16" totalsRowShown="0" headerRowDxfId="8" dataDxfId="6" headerRowBorderDxfId="7" tableBorderDxfId="5" totalsRowBorderDxfId="4">
  <tableColumns count="4">
    <tableColumn id="1" name="Vivienda" dataDxfId="3" dataCellStyle="Normal 3"/>
    <tableColumn id="2" name="Coste previsto" dataDxfId="2" dataCellStyle="Normal 3"/>
    <tableColumn id="3" name="Coste real" dataDxfId="1" dataCellStyle="Normal 3"/>
    <tableColumn id="4" name="Diferencia" dataDxfId="0" dataCellStyle="Normal 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16" sqref="D16"/>
    </sheetView>
  </sheetViews>
  <sheetFormatPr defaultColWidth="11.42578125" defaultRowHeight="18" customHeight="1" x14ac:dyDescent="0.25"/>
  <cols>
    <col min="1" max="1" width="3.7109375" style="1" customWidth="1"/>
    <col min="2" max="2" width="22.7109375" style="1" customWidth="1"/>
    <col min="3" max="3" width="14.7109375" style="1" customWidth="1"/>
    <col min="4" max="4" width="11.28515625" style="1" customWidth="1"/>
    <col min="5" max="5" width="11.28515625" style="20" customWidth="1"/>
    <col min="6" max="6" width="3.7109375" style="1" customWidth="1"/>
    <col min="7" max="7" width="22.7109375" style="1" customWidth="1"/>
    <col min="8" max="8" width="14.7109375" style="1" customWidth="1"/>
    <col min="9" max="9" width="11.42578125" style="1"/>
    <col min="10" max="10" width="11.42578125" style="20"/>
    <col min="11" max="16384" width="11.42578125" style="1"/>
  </cols>
  <sheetData>
    <row r="1" spans="1:10" ht="42.75" customHeight="1" thickBot="1" x14ac:dyDescent="0.45">
      <c r="A1" s="71"/>
      <c r="B1" s="105" t="s">
        <v>63</v>
      </c>
      <c r="C1" s="105"/>
      <c r="D1" s="105"/>
      <c r="E1" s="105"/>
      <c r="F1" s="105"/>
      <c r="G1" s="105"/>
      <c r="H1" s="105"/>
      <c r="I1" s="105"/>
      <c r="J1" s="105"/>
    </row>
    <row r="2" spans="1:10" ht="18" customHeight="1" thickTop="1" thickBot="1" x14ac:dyDescent="0.4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8" customHeight="1" thickBot="1" x14ac:dyDescent="0.45">
      <c r="A3" s="71"/>
      <c r="B3" s="73" t="s">
        <v>45</v>
      </c>
      <c r="C3" s="74">
        <f>D16+D27+D34+I11+I17+I23</f>
        <v>2137</v>
      </c>
      <c r="D3" s="72"/>
      <c r="E3" s="72"/>
      <c r="F3" s="72"/>
      <c r="G3" s="72"/>
      <c r="H3" s="72"/>
      <c r="I3" s="72"/>
      <c r="J3" s="72"/>
    </row>
    <row r="5" spans="1:10" ht="18" customHeight="1" x14ac:dyDescent="0.25">
      <c r="B5" s="2" t="s">
        <v>0</v>
      </c>
      <c r="C5" s="3" t="s">
        <v>1</v>
      </c>
      <c r="D5" s="3" t="s">
        <v>2</v>
      </c>
      <c r="E5" s="21" t="s">
        <v>3</v>
      </c>
      <c r="G5" s="4" t="s">
        <v>27</v>
      </c>
      <c r="H5" s="5" t="s">
        <v>1</v>
      </c>
      <c r="I5" s="5" t="s">
        <v>2</v>
      </c>
      <c r="J5" s="24" t="s">
        <v>3</v>
      </c>
    </row>
    <row r="6" spans="1:10" ht="18" customHeight="1" x14ac:dyDescent="0.25">
      <c r="B6" s="15" t="s">
        <v>4</v>
      </c>
      <c r="C6" s="16">
        <v>1000</v>
      </c>
      <c r="D6" s="17">
        <v>1000</v>
      </c>
      <c r="E6" s="22">
        <v>0</v>
      </c>
      <c r="G6" s="14" t="s">
        <v>28</v>
      </c>
      <c r="H6" s="6"/>
      <c r="I6" s="6">
        <v>150</v>
      </c>
      <c r="J6" s="25">
        <v>-150</v>
      </c>
    </row>
    <row r="7" spans="1:10" ht="18" customHeight="1" x14ac:dyDescent="0.25">
      <c r="B7" s="13" t="s">
        <v>5</v>
      </c>
      <c r="C7" s="9">
        <v>0</v>
      </c>
      <c r="D7" s="10">
        <v>0</v>
      </c>
      <c r="E7" s="22">
        <v>0</v>
      </c>
      <c r="G7" s="18" t="s">
        <v>29</v>
      </c>
      <c r="H7" s="19"/>
      <c r="I7" s="19">
        <v>100</v>
      </c>
      <c r="J7" s="25">
        <v>-100</v>
      </c>
    </row>
    <row r="8" spans="1:10" ht="18" customHeight="1" x14ac:dyDescent="0.25">
      <c r="B8" s="15" t="s">
        <v>6</v>
      </c>
      <c r="C8" s="16">
        <v>54</v>
      </c>
      <c r="D8" s="17">
        <v>100</v>
      </c>
      <c r="E8" s="22">
        <v>-46</v>
      </c>
      <c r="G8" s="14" t="s">
        <v>30</v>
      </c>
      <c r="H8" s="6"/>
      <c r="I8" s="6">
        <v>38</v>
      </c>
      <c r="J8" s="25">
        <v>-38</v>
      </c>
    </row>
    <row r="9" spans="1:10" ht="18" customHeight="1" x14ac:dyDescent="0.25">
      <c r="B9" s="13" t="s">
        <v>7</v>
      </c>
      <c r="C9" s="9">
        <v>44</v>
      </c>
      <c r="D9" s="10">
        <v>56</v>
      </c>
      <c r="E9" s="22">
        <v>-12</v>
      </c>
      <c r="G9" s="18" t="s">
        <v>31</v>
      </c>
      <c r="H9" s="19"/>
      <c r="I9" s="19"/>
      <c r="J9" s="25">
        <v>0</v>
      </c>
    </row>
    <row r="10" spans="1:10" ht="18" customHeight="1" x14ac:dyDescent="0.25">
      <c r="B10" s="15" t="s">
        <v>8</v>
      </c>
      <c r="C10" s="16">
        <v>22</v>
      </c>
      <c r="D10" s="17">
        <v>28</v>
      </c>
      <c r="E10" s="22">
        <v>-6</v>
      </c>
      <c r="G10" s="14" t="s">
        <v>13</v>
      </c>
      <c r="H10" s="6"/>
      <c r="I10" s="6"/>
      <c r="J10" s="25">
        <v>0</v>
      </c>
    </row>
    <row r="11" spans="1:10" ht="18" customHeight="1" x14ac:dyDescent="0.25">
      <c r="B11" s="13" t="s">
        <v>9</v>
      </c>
      <c r="C11" s="9">
        <v>8</v>
      </c>
      <c r="D11" s="10">
        <v>8</v>
      </c>
      <c r="E11" s="22">
        <v>0</v>
      </c>
      <c r="G11" s="7"/>
      <c r="H11" s="8" t="s">
        <v>14</v>
      </c>
      <c r="I11" s="8">
        <f>SUM(I6:I10)</f>
        <v>288</v>
      </c>
      <c r="J11" s="26"/>
    </row>
    <row r="12" spans="1:10" ht="18" customHeight="1" x14ac:dyDescent="0.25">
      <c r="B12" s="15" t="s">
        <v>10</v>
      </c>
      <c r="C12" s="16">
        <v>34</v>
      </c>
      <c r="D12" s="17">
        <v>34</v>
      </c>
      <c r="E12" s="22">
        <v>0</v>
      </c>
    </row>
    <row r="13" spans="1:10" ht="18" customHeight="1" x14ac:dyDescent="0.25">
      <c r="B13" s="13" t="s">
        <v>11</v>
      </c>
      <c r="C13" s="9">
        <v>10</v>
      </c>
      <c r="D13" s="10">
        <v>10</v>
      </c>
      <c r="E13" s="22">
        <v>0</v>
      </c>
      <c r="G13" s="38" t="s">
        <v>32</v>
      </c>
      <c r="H13" s="39" t="s">
        <v>1</v>
      </c>
      <c r="I13" s="39" t="s">
        <v>2</v>
      </c>
      <c r="J13" s="40" t="s">
        <v>3</v>
      </c>
    </row>
    <row r="14" spans="1:10" ht="18" customHeight="1" x14ac:dyDescent="0.25">
      <c r="B14" s="15" t="s">
        <v>12</v>
      </c>
      <c r="C14" s="16">
        <v>0</v>
      </c>
      <c r="D14" s="17">
        <v>0</v>
      </c>
      <c r="E14" s="22">
        <v>0</v>
      </c>
      <c r="G14" s="58" t="s">
        <v>33</v>
      </c>
      <c r="H14" s="41"/>
      <c r="I14" s="41">
        <v>50</v>
      </c>
      <c r="J14" s="42">
        <v>-50</v>
      </c>
    </row>
    <row r="15" spans="1:10" ht="18" customHeight="1" x14ac:dyDescent="0.25">
      <c r="B15" s="13" t="s">
        <v>13</v>
      </c>
      <c r="C15" s="9">
        <v>0</v>
      </c>
      <c r="D15" s="10">
        <v>0</v>
      </c>
      <c r="E15" s="22">
        <v>0</v>
      </c>
      <c r="G15" s="59" t="s">
        <v>34</v>
      </c>
      <c r="H15" s="43"/>
      <c r="I15" s="43"/>
      <c r="J15" s="42">
        <v>0</v>
      </c>
    </row>
    <row r="16" spans="1:10" ht="18" customHeight="1" x14ac:dyDescent="0.25">
      <c r="B16" s="11"/>
      <c r="C16" s="12" t="s">
        <v>14</v>
      </c>
      <c r="D16" s="12">
        <f>SUM(D6:D15)</f>
        <v>1236</v>
      </c>
      <c r="E16" s="23"/>
      <c r="G16" s="58" t="s">
        <v>13</v>
      </c>
      <c r="H16" s="41"/>
      <c r="I16" s="41"/>
      <c r="J16" s="42">
        <v>0</v>
      </c>
    </row>
    <row r="17" spans="2:10" ht="18" customHeight="1" x14ac:dyDescent="0.25">
      <c r="G17" s="44"/>
      <c r="H17" s="45" t="s">
        <v>14</v>
      </c>
      <c r="I17" s="45">
        <f>SUM(I14:I16)</f>
        <v>50</v>
      </c>
      <c r="J17" s="46"/>
    </row>
    <row r="18" spans="2:10" ht="18" customHeight="1" x14ac:dyDescent="0.25">
      <c r="B18" s="27" t="s">
        <v>15</v>
      </c>
      <c r="C18" s="28" t="s">
        <v>1</v>
      </c>
      <c r="D18" s="28" t="s">
        <v>2</v>
      </c>
      <c r="E18" s="29" t="s">
        <v>3</v>
      </c>
    </row>
    <row r="19" spans="2:10" ht="18" customHeight="1" x14ac:dyDescent="0.25">
      <c r="B19" s="36" t="s">
        <v>16</v>
      </c>
      <c r="C19" s="30"/>
      <c r="D19" s="30">
        <v>230</v>
      </c>
      <c r="E19" s="31">
        <v>-230</v>
      </c>
      <c r="G19" s="47" t="s">
        <v>35</v>
      </c>
      <c r="H19" s="48" t="s">
        <v>1</v>
      </c>
      <c r="I19" s="48" t="s">
        <v>2</v>
      </c>
      <c r="J19" s="49" t="s">
        <v>3</v>
      </c>
    </row>
    <row r="20" spans="2:10" ht="18" customHeight="1" x14ac:dyDescent="0.25">
      <c r="B20" s="37" t="s">
        <v>17</v>
      </c>
      <c r="C20" s="32"/>
      <c r="D20" s="32"/>
      <c r="E20" s="31">
        <v>0</v>
      </c>
      <c r="G20" s="56" t="s">
        <v>36</v>
      </c>
      <c r="H20" s="50"/>
      <c r="I20" s="50">
        <v>48</v>
      </c>
      <c r="J20" s="51">
        <v>-48</v>
      </c>
    </row>
    <row r="21" spans="2:10" ht="18" customHeight="1" x14ac:dyDescent="0.25">
      <c r="B21" s="36" t="s">
        <v>18</v>
      </c>
      <c r="C21" s="30"/>
      <c r="D21" s="30">
        <v>55</v>
      </c>
      <c r="E21" s="31">
        <v>-55</v>
      </c>
      <c r="G21" s="57" t="s">
        <v>37</v>
      </c>
      <c r="H21" s="52"/>
      <c r="I21" s="52">
        <v>150</v>
      </c>
      <c r="J21" s="51">
        <v>-150</v>
      </c>
    </row>
    <row r="22" spans="2:10" ht="18" customHeight="1" x14ac:dyDescent="0.25">
      <c r="B22" s="37" t="s">
        <v>19</v>
      </c>
      <c r="C22" s="32"/>
      <c r="D22" s="32"/>
      <c r="E22" s="31">
        <v>0</v>
      </c>
      <c r="G22" s="56" t="s">
        <v>13</v>
      </c>
      <c r="H22" s="50"/>
      <c r="I22" s="50"/>
      <c r="J22" s="51">
        <v>0</v>
      </c>
    </row>
    <row r="23" spans="2:10" ht="18" customHeight="1" x14ac:dyDescent="0.25">
      <c r="B23" s="36" t="s">
        <v>20</v>
      </c>
      <c r="C23" s="30"/>
      <c r="D23" s="30"/>
      <c r="E23" s="31">
        <v>0</v>
      </c>
      <c r="G23" s="53"/>
      <c r="H23" s="54" t="s">
        <v>14</v>
      </c>
      <c r="I23" s="54">
        <f>SUM(I20:I22)</f>
        <v>198</v>
      </c>
      <c r="J23" s="55"/>
    </row>
    <row r="24" spans="2:10" ht="18" customHeight="1" x14ac:dyDescent="0.25">
      <c r="B24" s="37" t="s">
        <v>21</v>
      </c>
      <c r="C24" s="32"/>
      <c r="D24" s="32">
        <v>80</v>
      </c>
      <c r="E24" s="31">
        <v>-80</v>
      </c>
    </row>
    <row r="25" spans="2:10" ht="18" customHeight="1" x14ac:dyDescent="0.25">
      <c r="B25" s="36" t="s">
        <v>22</v>
      </c>
      <c r="C25" s="30"/>
      <c r="D25" s="30"/>
      <c r="E25" s="31">
        <v>0</v>
      </c>
    </row>
    <row r="26" spans="2:10" ht="18" customHeight="1" x14ac:dyDescent="0.25">
      <c r="B26" s="37" t="s">
        <v>13</v>
      </c>
      <c r="C26" s="32"/>
      <c r="D26" s="32"/>
      <c r="E26" s="31">
        <v>0</v>
      </c>
    </row>
    <row r="27" spans="2:10" ht="18" customHeight="1" x14ac:dyDescent="0.25">
      <c r="B27" s="33"/>
      <c r="C27" s="34" t="s">
        <v>14</v>
      </c>
      <c r="D27" s="34">
        <f>SUM(D19:D26)</f>
        <v>365</v>
      </c>
      <c r="E27" s="35"/>
    </row>
    <row r="29" spans="2:10" ht="18" customHeight="1" x14ac:dyDescent="0.25">
      <c r="B29" s="60" t="s">
        <v>23</v>
      </c>
      <c r="C29" s="61" t="s">
        <v>1</v>
      </c>
      <c r="D29" s="61" t="s">
        <v>2</v>
      </c>
      <c r="E29" s="62" t="s">
        <v>3</v>
      </c>
    </row>
    <row r="30" spans="2:10" ht="18" customHeight="1" x14ac:dyDescent="0.25">
      <c r="B30" s="69" t="s">
        <v>24</v>
      </c>
      <c r="C30" s="63"/>
      <c r="D30" s="63"/>
      <c r="E30" s="64">
        <v>0</v>
      </c>
    </row>
    <row r="31" spans="2:10" ht="18" customHeight="1" x14ac:dyDescent="0.25">
      <c r="B31" s="70" t="s">
        <v>25</v>
      </c>
      <c r="C31" s="65"/>
      <c r="D31" s="65"/>
      <c r="E31" s="64">
        <v>0</v>
      </c>
    </row>
    <row r="32" spans="2:10" ht="18" customHeight="1" x14ac:dyDescent="0.25">
      <c r="B32" s="69" t="s">
        <v>26</v>
      </c>
      <c r="C32" s="63"/>
      <c r="D32" s="63"/>
      <c r="E32" s="64">
        <v>0</v>
      </c>
    </row>
    <row r="33" spans="2:5" ht="18" customHeight="1" x14ac:dyDescent="0.25">
      <c r="B33" s="70" t="s">
        <v>13</v>
      </c>
      <c r="C33" s="65"/>
      <c r="D33" s="65"/>
      <c r="E33" s="64">
        <v>0</v>
      </c>
    </row>
    <row r="34" spans="2:5" ht="18" customHeight="1" x14ac:dyDescent="0.25">
      <c r="B34" s="66"/>
      <c r="C34" s="67" t="s">
        <v>14</v>
      </c>
      <c r="D34" s="67">
        <f>SUM(D30:D33)</f>
        <v>0</v>
      </c>
      <c r="E34" s="68"/>
    </row>
  </sheetData>
  <mergeCells count="1">
    <mergeCell ref="B1:J1"/>
  </mergeCells>
  <conditionalFormatting sqref="E5:E16">
    <cfRule type="iconSet" priority="14">
      <iconSet iconSet="3Signs"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E6">
    <cfRule type="top10" priority="11" rank="1"/>
  </conditionalFormatting>
  <conditionalFormatting sqref="E6:E15">
    <cfRule type="iconSet" priority="6">
      <iconSet>
        <cfvo type="percent" val="0"/>
        <cfvo type="num" val="0" gte="0"/>
        <cfvo type="num" val="0"/>
      </iconSet>
    </cfRule>
    <cfRule type="iconSet" priority="9">
      <iconSet>
        <cfvo type="percent" val="0"/>
        <cfvo type="num" val="0"/>
        <cfvo type="num" val="0" gte="0"/>
      </iconSet>
    </cfRule>
  </conditionalFormatting>
  <conditionalFormatting sqref="J6:J10">
    <cfRule type="iconSet" priority="7">
      <iconSet>
        <cfvo type="percent" val="0"/>
        <cfvo type="num" val="0" gte="0"/>
        <cfvo type="num" val="0"/>
      </iconSet>
    </cfRule>
    <cfRule type="iconSet" priority="8">
      <iconSet>
        <cfvo type="percent" val="0"/>
        <cfvo type="num" val="0" gte="0"/>
        <cfvo type="num" val="0"/>
      </iconSet>
    </cfRule>
  </conditionalFormatting>
  <conditionalFormatting sqref="E19:E26">
    <cfRule type="iconSet" priority="4">
      <iconSet>
        <cfvo type="percent" val="0"/>
        <cfvo type="num" val="0" gte="0"/>
        <cfvo type="num" val="0"/>
      </iconSet>
    </cfRule>
    <cfRule type="iconSet" priority="5">
      <iconSet>
        <cfvo type="percent" val="0"/>
        <cfvo type="percent" val="0" gte="0"/>
        <cfvo type="percent" val="0"/>
      </iconSet>
    </cfRule>
  </conditionalFormatting>
  <conditionalFormatting sqref="J14:J16">
    <cfRule type="iconSet" priority="3">
      <iconSet>
        <cfvo type="percent" val="0"/>
        <cfvo type="num" val="0"/>
        <cfvo type="num" val="0"/>
      </iconSet>
    </cfRule>
  </conditionalFormatting>
  <conditionalFormatting sqref="J20:J22">
    <cfRule type="iconSet" priority="2">
      <iconSet>
        <cfvo type="percent" val="0"/>
        <cfvo type="num" val="0" gte="0"/>
        <cfvo type="num" val="0"/>
      </iconSet>
    </cfRule>
  </conditionalFormatting>
  <conditionalFormatting sqref="E30:E33">
    <cfRule type="iconSet" priority="1">
      <iconSet>
        <cfvo type="percent" val="0"/>
        <cfvo type="num" val="0" gte="0"/>
        <cfvo type="num" val="0"/>
      </iconSet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H6" sqref="H6"/>
    </sheetView>
  </sheetViews>
  <sheetFormatPr defaultColWidth="11.42578125" defaultRowHeight="15" x14ac:dyDescent="0.25"/>
  <cols>
    <col min="1" max="1" width="3.7109375" style="1" customWidth="1"/>
    <col min="2" max="2" width="22" style="1" customWidth="1"/>
    <col min="3" max="3" width="15.140625" style="1" customWidth="1"/>
    <col min="4" max="4" width="11.85546875" style="1" customWidth="1"/>
    <col min="5" max="16384" width="11.42578125" style="1"/>
  </cols>
  <sheetData>
    <row r="1" spans="2:5" ht="29.25" thickBot="1" x14ac:dyDescent="0.5">
      <c r="B1" s="106" t="s">
        <v>64</v>
      </c>
      <c r="C1" s="106"/>
      <c r="D1" s="106"/>
      <c r="E1" s="106"/>
    </row>
    <row r="2" spans="2:5" ht="16.5" thickTop="1" thickBot="1" x14ac:dyDescent="0.3"/>
    <row r="3" spans="2:5" ht="16.5" thickBot="1" x14ac:dyDescent="0.3">
      <c r="B3" s="75" t="s">
        <v>44</v>
      </c>
      <c r="C3" s="76">
        <f>D9+D15</f>
        <v>3000</v>
      </c>
    </row>
    <row r="5" spans="2:5" x14ac:dyDescent="0.25">
      <c r="B5" s="77" t="s">
        <v>38</v>
      </c>
      <c r="C5" s="78" t="s">
        <v>39</v>
      </c>
      <c r="D5" s="78" t="s">
        <v>40</v>
      </c>
      <c r="E5" s="78" t="s">
        <v>3</v>
      </c>
    </row>
    <row r="6" spans="2:5" x14ac:dyDescent="0.25">
      <c r="B6" s="86" t="s">
        <v>41</v>
      </c>
      <c r="C6" s="79">
        <v>1500</v>
      </c>
      <c r="D6" s="80">
        <v>1500</v>
      </c>
      <c r="E6" s="81">
        <v>0</v>
      </c>
    </row>
    <row r="7" spans="2:5" x14ac:dyDescent="0.25">
      <c r="B7" s="87" t="s">
        <v>42</v>
      </c>
      <c r="C7" s="82">
        <v>300</v>
      </c>
      <c r="D7" s="83">
        <v>300</v>
      </c>
      <c r="E7" s="81">
        <v>0</v>
      </c>
    </row>
    <row r="8" spans="2:5" x14ac:dyDescent="0.25">
      <c r="B8" s="86" t="s">
        <v>13</v>
      </c>
      <c r="C8" s="79"/>
      <c r="D8" s="80"/>
      <c r="E8" s="81">
        <v>0</v>
      </c>
    </row>
    <row r="9" spans="2:5" ht="15.75" x14ac:dyDescent="0.25">
      <c r="B9" s="84"/>
      <c r="C9" s="85" t="s">
        <v>14</v>
      </c>
      <c r="D9" s="85">
        <f>SUM(D6:D8)</f>
        <v>1800</v>
      </c>
      <c r="E9" s="88"/>
    </row>
    <row r="11" spans="2:5" x14ac:dyDescent="0.25">
      <c r="B11" s="77" t="s">
        <v>43</v>
      </c>
      <c r="C11" s="78" t="s">
        <v>39</v>
      </c>
      <c r="D11" s="78" t="s">
        <v>40</v>
      </c>
      <c r="E11" s="78" t="s">
        <v>3</v>
      </c>
    </row>
    <row r="12" spans="2:5" x14ac:dyDescent="0.25">
      <c r="B12" s="86" t="s">
        <v>41</v>
      </c>
      <c r="C12" s="79">
        <v>1200</v>
      </c>
      <c r="D12" s="80">
        <v>1200</v>
      </c>
      <c r="E12" s="81">
        <v>0</v>
      </c>
    </row>
    <row r="13" spans="2:5" x14ac:dyDescent="0.25">
      <c r="B13" s="87" t="s">
        <v>42</v>
      </c>
      <c r="C13" s="82"/>
      <c r="D13" s="83"/>
      <c r="E13" s="81">
        <v>0</v>
      </c>
    </row>
    <row r="14" spans="2:5" x14ac:dyDescent="0.25">
      <c r="B14" s="86" t="s">
        <v>13</v>
      </c>
      <c r="C14" s="79"/>
      <c r="D14" s="80"/>
      <c r="E14" s="81">
        <v>0</v>
      </c>
    </row>
    <row r="15" spans="2:5" ht="15.75" x14ac:dyDescent="0.25">
      <c r="B15" s="84"/>
      <c r="C15" s="85" t="s">
        <v>14</v>
      </c>
      <c r="D15" s="85">
        <f>SUM(D12:D14)</f>
        <v>1200</v>
      </c>
      <c r="E15" s="88"/>
    </row>
  </sheetData>
  <mergeCells count="1">
    <mergeCell ref="B1:E1"/>
  </mergeCells>
  <conditionalFormatting sqref="E6:E8">
    <cfRule type="iconSet" priority="2">
      <iconSet>
        <cfvo type="percent" val="0"/>
        <cfvo type="num" val="0" gte="0"/>
        <cfvo type="num" val="0"/>
      </iconSet>
    </cfRule>
  </conditionalFormatting>
  <conditionalFormatting sqref="E12:E14">
    <cfRule type="iconSet" priority="1">
      <iconSet>
        <cfvo type="percent" val="0"/>
        <cfvo type="num" val="0" gte="0"/>
        <cfvo type="num" val="0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H22" sqref="H22"/>
    </sheetView>
  </sheetViews>
  <sheetFormatPr defaultColWidth="11.42578125" defaultRowHeight="15" x14ac:dyDescent="0.25"/>
  <cols>
    <col min="1" max="1" width="3.7109375" style="1" customWidth="1"/>
    <col min="2" max="2" width="17.140625" style="1" customWidth="1"/>
    <col min="3" max="16384" width="11.42578125" style="1"/>
  </cols>
  <sheetData>
    <row r="1" spans="2:15" x14ac:dyDescent="0.25">
      <c r="B1" s="107" t="s">
        <v>73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5" ht="15.75" thickBot="1" x14ac:dyDescent="0.3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5.75" thickTop="1" x14ac:dyDescent="0.25"/>
    <row r="4" spans="2:15" x14ac:dyDescent="0.25">
      <c r="B4" s="96"/>
      <c r="C4" s="97" t="s">
        <v>46</v>
      </c>
      <c r="D4" s="97" t="s">
        <v>47</v>
      </c>
      <c r="E4" s="97" t="s">
        <v>48</v>
      </c>
      <c r="F4" s="97" t="s">
        <v>49</v>
      </c>
      <c r="G4" s="97" t="s">
        <v>50</v>
      </c>
      <c r="H4" s="97" t="s">
        <v>51</v>
      </c>
      <c r="I4" s="97" t="s">
        <v>52</v>
      </c>
      <c r="J4" s="97" t="s">
        <v>53</v>
      </c>
      <c r="K4" s="97" t="s">
        <v>54</v>
      </c>
      <c r="L4" s="97" t="s">
        <v>55</v>
      </c>
      <c r="M4" s="97" t="s">
        <v>56</v>
      </c>
      <c r="N4" s="97" t="s">
        <v>57</v>
      </c>
      <c r="O4" s="98" t="s">
        <v>14</v>
      </c>
    </row>
    <row r="5" spans="2:15" x14ac:dyDescent="0.25">
      <c r="B5" s="103" t="s">
        <v>66</v>
      </c>
      <c r="C5" s="104">
        <f>'Gastos mensuales'!D16</f>
        <v>1236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>
        <f>SUM(C5:N5)</f>
        <v>1236</v>
      </c>
    </row>
    <row r="6" spans="2:15" x14ac:dyDescent="0.25">
      <c r="B6" s="103" t="s">
        <v>67</v>
      </c>
      <c r="C6" s="104">
        <f>'Gastos mensuales'!D34</f>
        <v>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99">
        <f t="shared" ref="O6:O11" si="0">SUM(C6:N6)</f>
        <v>0</v>
      </c>
    </row>
    <row r="7" spans="2:15" x14ac:dyDescent="0.25">
      <c r="B7" s="103" t="s">
        <v>68</v>
      </c>
      <c r="C7" s="104">
        <f>'Gastos mensuales'!D27</f>
        <v>365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99">
        <f t="shared" si="0"/>
        <v>365</v>
      </c>
    </row>
    <row r="8" spans="2:15" x14ac:dyDescent="0.25">
      <c r="B8" s="103" t="s">
        <v>69</v>
      </c>
      <c r="C8" s="104">
        <f>'Gastos mensuales'!I11</f>
        <v>288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99">
        <f t="shared" si="0"/>
        <v>288</v>
      </c>
    </row>
    <row r="9" spans="2:15" x14ac:dyDescent="0.25">
      <c r="B9" s="103" t="s">
        <v>70</v>
      </c>
      <c r="C9" s="104">
        <f>'Gastos mensuales'!I17</f>
        <v>50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99">
        <f t="shared" si="0"/>
        <v>50</v>
      </c>
    </row>
    <row r="10" spans="2:15" x14ac:dyDescent="0.25">
      <c r="B10" s="103" t="s">
        <v>71</v>
      </c>
      <c r="C10" s="104">
        <f>'Gastos mensuales'!I23</f>
        <v>198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99">
        <f t="shared" si="0"/>
        <v>198</v>
      </c>
    </row>
    <row r="11" spans="2:15" x14ac:dyDescent="0.25">
      <c r="B11" s="103" t="s">
        <v>72</v>
      </c>
      <c r="C11" s="104">
        <f>'Gastos mensuales'!D34</f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99">
        <f t="shared" si="0"/>
        <v>0</v>
      </c>
    </row>
    <row r="12" spans="2:15" x14ac:dyDescent="0.25">
      <c r="B12" s="100"/>
      <c r="C12" s="101">
        <f>SUM(C5:C11)</f>
        <v>2137</v>
      </c>
      <c r="D12" s="101">
        <f t="shared" ref="D12:N12" si="1">SUM(D8:D11)</f>
        <v>0</v>
      </c>
      <c r="E12" s="101">
        <f t="shared" si="1"/>
        <v>0</v>
      </c>
      <c r="F12" s="101">
        <f t="shared" si="1"/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2"/>
    </row>
  </sheetData>
  <mergeCells count="1">
    <mergeCell ref="B1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>
      <selection activeCell="B1" sqref="B1:Q2"/>
    </sheetView>
  </sheetViews>
  <sheetFormatPr defaultColWidth="11.42578125" defaultRowHeight="15" x14ac:dyDescent="0.25"/>
  <cols>
    <col min="1" max="1" width="3.7109375" style="1" customWidth="1"/>
    <col min="2" max="2" width="11.42578125" style="1"/>
    <col min="3" max="3" width="20.42578125" style="1" customWidth="1"/>
    <col min="4" max="11" width="9.7109375" style="1" customWidth="1"/>
    <col min="12" max="12" width="11.5703125" style="1" customWidth="1"/>
    <col min="13" max="13" width="9.7109375" style="1" customWidth="1"/>
    <col min="14" max="14" width="11.5703125" style="1" customWidth="1"/>
    <col min="15" max="17" width="9.7109375" style="1" customWidth="1"/>
    <col min="18" max="16384" width="11.42578125" style="1"/>
  </cols>
  <sheetData>
    <row r="1" spans="2:17" x14ac:dyDescent="0.25">
      <c r="B1" s="107" t="s">
        <v>65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17" ht="15.75" thickBo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2:17" ht="15.75" thickTop="1" x14ac:dyDescent="0.25"/>
    <row r="4" spans="2:17" ht="24" x14ac:dyDescent="0.25">
      <c r="B4" s="89"/>
      <c r="C4" s="89"/>
      <c r="D4" s="93" t="s">
        <v>46</v>
      </c>
      <c r="E4" s="93" t="s">
        <v>47</v>
      </c>
      <c r="F4" s="93" t="s">
        <v>48</v>
      </c>
      <c r="G4" s="93" t="s">
        <v>49</v>
      </c>
      <c r="H4" s="93" t="s">
        <v>50</v>
      </c>
      <c r="I4" s="93" t="s">
        <v>51</v>
      </c>
      <c r="J4" s="93" t="s">
        <v>52</v>
      </c>
      <c r="K4" s="93" t="s">
        <v>53</v>
      </c>
      <c r="L4" s="93" t="s">
        <v>54</v>
      </c>
      <c r="M4" s="93" t="s">
        <v>55</v>
      </c>
      <c r="N4" s="93" t="s">
        <v>56</v>
      </c>
      <c r="O4" s="93" t="s">
        <v>57</v>
      </c>
      <c r="P4" s="112" t="s">
        <v>58</v>
      </c>
      <c r="Q4" s="113"/>
    </row>
    <row r="5" spans="2:17" x14ac:dyDescent="0.25">
      <c r="B5" s="114" t="s">
        <v>59</v>
      </c>
      <c r="C5" s="94" t="s">
        <v>60</v>
      </c>
      <c r="D5" s="95">
        <v>1500</v>
      </c>
      <c r="E5" s="95">
        <v>1500</v>
      </c>
      <c r="F5" s="95">
        <v>1500</v>
      </c>
      <c r="G5" s="95">
        <v>1500</v>
      </c>
      <c r="H5" s="95">
        <v>1500</v>
      </c>
      <c r="I5" s="95">
        <v>1500</v>
      </c>
      <c r="J5" s="95">
        <v>1500</v>
      </c>
      <c r="K5" s="95">
        <v>1500</v>
      </c>
      <c r="L5" s="95">
        <v>1500</v>
      </c>
      <c r="M5" s="95">
        <v>1500</v>
      </c>
      <c r="N5" s="95">
        <v>1500</v>
      </c>
      <c r="O5" s="95">
        <v>1500</v>
      </c>
      <c r="P5" s="95">
        <v>18000</v>
      </c>
      <c r="Q5" s="115">
        <f>P5+P6</f>
        <v>20300</v>
      </c>
    </row>
    <row r="6" spans="2:17" x14ac:dyDescent="0.25">
      <c r="B6" s="114"/>
      <c r="C6" s="94" t="s">
        <v>61</v>
      </c>
      <c r="D6" s="95"/>
      <c r="E6" s="95">
        <v>300</v>
      </c>
      <c r="F6" s="95"/>
      <c r="G6" s="95">
        <v>450</v>
      </c>
      <c r="H6" s="95">
        <v>200</v>
      </c>
      <c r="I6" s="95">
        <v>150</v>
      </c>
      <c r="J6" s="95">
        <v>200</v>
      </c>
      <c r="K6" s="95"/>
      <c r="L6" s="95">
        <v>600</v>
      </c>
      <c r="M6" s="95">
        <v>200</v>
      </c>
      <c r="N6" s="95">
        <v>200</v>
      </c>
      <c r="O6" s="95"/>
      <c r="P6" s="95">
        <v>2300</v>
      </c>
      <c r="Q6" s="116"/>
    </row>
    <row r="7" spans="2:17" x14ac:dyDescent="0.25">
      <c r="B7" s="114" t="s">
        <v>62</v>
      </c>
      <c r="C7" s="94" t="s">
        <v>60</v>
      </c>
      <c r="D7" s="95">
        <v>1200</v>
      </c>
      <c r="E7" s="95">
        <v>1200</v>
      </c>
      <c r="F7" s="95">
        <v>1200</v>
      </c>
      <c r="G7" s="95">
        <v>1200</v>
      </c>
      <c r="H7" s="95">
        <v>1200</v>
      </c>
      <c r="I7" s="95">
        <v>1200</v>
      </c>
      <c r="J7" s="95">
        <v>1200</v>
      </c>
      <c r="K7" s="95">
        <v>1200</v>
      </c>
      <c r="L7" s="95">
        <v>1200</v>
      </c>
      <c r="M7" s="95">
        <v>1200</v>
      </c>
      <c r="N7" s="95">
        <v>1200</v>
      </c>
      <c r="O7" s="95">
        <v>1200</v>
      </c>
      <c r="P7" s="95">
        <v>14400</v>
      </c>
      <c r="Q7" s="115">
        <f>P7+P8</f>
        <v>16200</v>
      </c>
    </row>
    <row r="8" spans="2:17" x14ac:dyDescent="0.25">
      <c r="B8" s="114"/>
      <c r="C8" s="94" t="s">
        <v>61</v>
      </c>
      <c r="D8" s="95"/>
      <c r="E8" s="95"/>
      <c r="F8" s="95"/>
      <c r="G8" s="95"/>
      <c r="H8" s="95"/>
      <c r="I8" s="95"/>
      <c r="J8" s="95">
        <v>900</v>
      </c>
      <c r="K8" s="95"/>
      <c r="L8" s="95"/>
      <c r="M8" s="95"/>
      <c r="N8" s="95"/>
      <c r="O8" s="95">
        <v>900</v>
      </c>
      <c r="P8" s="95">
        <v>1800</v>
      </c>
      <c r="Q8" s="116"/>
    </row>
    <row r="9" spans="2:17" x14ac:dyDescent="0.25">
      <c r="B9" s="90"/>
      <c r="C9" s="91" t="s">
        <v>14</v>
      </c>
      <c r="D9" s="92">
        <f t="shared" ref="D9:O9" si="0">SUM(D5:D8)</f>
        <v>2700</v>
      </c>
      <c r="E9" s="92">
        <f t="shared" si="0"/>
        <v>3000</v>
      </c>
      <c r="F9" s="92">
        <f t="shared" si="0"/>
        <v>2700</v>
      </c>
      <c r="G9" s="92">
        <f t="shared" si="0"/>
        <v>3150</v>
      </c>
      <c r="H9" s="92">
        <f t="shared" si="0"/>
        <v>2900</v>
      </c>
      <c r="I9" s="92">
        <f t="shared" si="0"/>
        <v>2850</v>
      </c>
      <c r="J9" s="92">
        <f t="shared" si="0"/>
        <v>3800</v>
      </c>
      <c r="K9" s="92">
        <f t="shared" si="0"/>
        <v>2700</v>
      </c>
      <c r="L9" s="92">
        <f t="shared" si="0"/>
        <v>3300</v>
      </c>
      <c r="M9" s="92">
        <f t="shared" si="0"/>
        <v>2900</v>
      </c>
      <c r="N9" s="92">
        <f t="shared" si="0"/>
        <v>2900</v>
      </c>
      <c r="O9" s="92">
        <f t="shared" si="0"/>
        <v>3600</v>
      </c>
      <c r="P9" s="111">
        <f>(Q5+Q7)</f>
        <v>36500</v>
      </c>
      <c r="Q9" s="111"/>
    </row>
  </sheetData>
  <mergeCells count="7">
    <mergeCell ref="B1:Q2"/>
    <mergeCell ref="P9:Q9"/>
    <mergeCell ref="P4:Q4"/>
    <mergeCell ref="B5:B6"/>
    <mergeCell ref="B7:B8"/>
    <mergeCell ref="Q5:Q6"/>
    <mergeCell ref="Q7:Q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Gastos de casa</TPFriendlyName>
    <NumericId xmlns="2958f784-0ef9-4616-b22d-512a8cad1f0d">-1</NumericId>
    <BusinessGroup xmlns="2958f784-0ef9-4616-b22d-512a8cad1f0d" xsi:nil="true"/>
    <SourceTitle xmlns="2958f784-0ef9-4616-b22d-512a8cad1f0d">Gastos de casa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118962</Value>
      <Value>697893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2009-07-22T09:47:00+00:00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AssetId xmlns="2958f784-0ef9-4616-b22d-512a8cad1f0d">TP010256860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CSXSubmissionMarket xmlns="2958f784-0ef9-4616-b22d-512a8cad1f0d" xsi:nil="true"/>
    <AssetExpire xmlns="2958f784-0ef9-4616-b22d-512a8cad1f0d">2100-01-01T00:00:00+00:00</AssetExpire>
    <DSATActionTaken xmlns="2958f784-0ef9-4616-b22d-512a8cad1f0d" xsi:nil="true"/>
    <Description0 xmlns="fb5acd76-e9f3-4601-9d69-91f53ab96ae6" xsi:nil="true"/>
    <Component xmlns="fb5acd76-e9f3-4601-9d69-91f53ab96ae6" xsi:nil="true"/>
    <LastPublishResultLookup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BlockPublish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117972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B72A01E3-5392-4B39-9584-1E7F7A46C116}"/>
</file>

<file path=customXml/itemProps2.xml><?xml version="1.0" encoding="utf-8"?>
<ds:datastoreItem xmlns:ds="http://schemas.openxmlformats.org/officeDocument/2006/customXml" ds:itemID="{44332E61-053C-40BA-8D4D-F39F7C74889B}"/>
</file>

<file path=customXml/itemProps3.xml><?xml version="1.0" encoding="utf-8"?>
<ds:datastoreItem xmlns:ds="http://schemas.openxmlformats.org/officeDocument/2006/customXml" ds:itemID="{033EEBB2-2B09-49A6-9535-D2346F7D1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Gastos mensuales</vt:lpstr>
      <vt:lpstr>Ingresos mensuales</vt:lpstr>
      <vt:lpstr>Prev. gastos anuales</vt:lpstr>
      <vt:lpstr>Prev. ingresos anuales</vt:lpstr>
      <vt:lpstr>'Gastos mensuales'!Print_Area</vt:lpstr>
      <vt:lpstr>'Ingresos mensuales'!Print_Area</vt:lpstr>
      <vt:lpstr>'Prev. gastos anuales'!Print_Area</vt:lpstr>
      <vt:lpstr>'Prev. ingresos anuales'!Print_Area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casa</dc:title>
  <dc:creator>Beatriz Gonzalez</dc:creator>
  <cp:lastModifiedBy>AWS CFM Account</cp:lastModifiedBy>
  <dcterms:created xsi:type="dcterms:W3CDTF">2007-11-21T14:54:04Z</dcterms:created>
  <dcterms:modified xsi:type="dcterms:W3CDTF">2012-05-30T13:15:08Z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7098300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