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dor\Desktop\es-ES\"/>
    </mc:Choice>
  </mc:AlternateContent>
  <bookViews>
    <workbookView xWindow="0" yWindow="0" windowWidth="21600" windowHeight="10185"/>
  </bookViews>
  <sheets>
    <sheet name="Lista del docente" sheetId="1" r:id="rId1"/>
    <sheet name=" Datos de la lista" sheetId="2" r:id="rId2"/>
  </sheets>
  <definedNames>
    <definedName name="Categorías">Categoría[Categoría]</definedName>
    <definedName name="SegmentaciónDeDatos_ESTADO">#N/A</definedName>
    <definedName name="TítuloColumna1">Lista[[#Headers],[ELEMENTO]]</definedName>
    <definedName name="TítuloColumna2">Categoría[[#Headers],[Categoría]]</definedName>
    <definedName name="_xlnm.Print_Titles" localSheetId="1">' Datos de la lista'!$2:$2</definedName>
    <definedName name="_xlnm.Print_Titles" localSheetId="0">'Lista del docente'!$2:$2</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10" i="1" l="1"/>
  <c r="D10" i="1"/>
  <c r="E9" i="1"/>
  <c r="D9" i="1"/>
  <c r="D8" i="1"/>
  <c r="D7" i="1"/>
  <c r="E6" i="1"/>
  <c r="D6" i="1"/>
  <c r="E5" i="1"/>
  <c r="E4" i="1"/>
  <c r="D4" i="1"/>
  <c r="F4" i="1" s="1"/>
  <c r="E3" i="1"/>
  <c r="D3" i="1"/>
  <c r="F3" i="1" s="1"/>
  <c r="E7" i="1"/>
  <c r="E8" i="1"/>
  <c r="D5" i="1"/>
  <c r="F8" i="1" l="1"/>
  <c r="F5" i="1"/>
  <c r="F6" i="1"/>
  <c r="F7" i="1"/>
  <c r="F9" i="1"/>
  <c r="F10" i="1"/>
</calcChain>
</file>

<file path=xl/sharedStrings.xml><?xml version="1.0" encoding="utf-8"?>
<sst xmlns="http://schemas.openxmlformats.org/spreadsheetml/2006/main" count="49" uniqueCount="36">
  <si>
    <t>Lista del docente</t>
  </si>
  <si>
    <t>ELEMENTO</t>
  </si>
  <si>
    <t>Organizar los cajones</t>
  </si>
  <si>
    <t>Pedir pegatinas</t>
  </si>
  <si>
    <t>Limpiar y encerar los suelos</t>
  </si>
  <si>
    <t>Hacer etiquetas de nombre</t>
  </si>
  <si>
    <t>Calificar los informes del trimestre</t>
  </si>
  <si>
    <t>Recordatorio de papeles de autorización por correo electrónico</t>
  </si>
  <si>
    <t>Calificar las pruebas orales</t>
  </si>
  <si>
    <t>Sacar punta a los lápices</t>
  </si>
  <si>
    <t>CATEGORÍA</t>
  </si>
  <si>
    <t>Oficina</t>
  </si>
  <si>
    <t>Suministros</t>
  </si>
  <si>
    <t>Otros</t>
  </si>
  <si>
    <t>Evaluaciones</t>
  </si>
  <si>
    <t>Llamadas</t>
  </si>
  <si>
    <t>Datos de la lista</t>
  </si>
  <si>
    <t>FECHA DE INICIO</t>
  </si>
  <si>
    <t>Leyenda de colores para Estado se encuentra en esta celda: "Pendiente" en estilo Normal; "En curso" en R=91 G=133 B=49; "Para hoy" en R=118 G=88 B=0; "Pausada" en R=109 G=66 B=111; "Completada" en formato tachado; "Cancelada" en R=191 G=191 B=191, y "Vencida" en R=191 G=33 B=28.</t>
  </si>
  <si>
    <t>FECHA DE VENCIMIENTO</t>
  </si>
  <si>
    <t>DÍAS RESTANTES</t>
  </si>
  <si>
    <t>ESTADO</t>
  </si>
  <si>
    <t>Completada</t>
  </si>
  <si>
    <t>Pausada</t>
  </si>
  <si>
    <t>Vencida</t>
  </si>
  <si>
    <t>Cancelada</t>
  </si>
  <si>
    <t>En curso</t>
  </si>
  <si>
    <t>NOTAS</t>
  </si>
  <si>
    <t>La segmentación del estado ocupa esta celda. Para filtrar la lista por estado, seleccione uno en la segmentación. Presione y mantenga presionada la tecla CTRL para seleccionar varias opciones.</t>
  </si>
  <si>
    <t>Categoría</t>
  </si>
  <si>
    <t>Compras</t>
  </si>
  <si>
    <t>Ideas nuevas</t>
  </si>
  <si>
    <t>Equipo</t>
  </si>
  <si>
    <t>Intervenciones</t>
  </si>
  <si>
    <t>Ordenador</t>
  </si>
  <si>
    <t>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</si>
</sst>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Euphemia"/>
      <family val="2"/>
      <scheme val="minor"/>
    </font>
    <font>
      <sz val="11"/>
      <color theme="1"/>
      <name val="Euphemia"/>
      <family val="2"/>
      <scheme val="minor"/>
    </font>
    <font>
      <sz val="11"/>
      <color theme="0"/>
      <name val="Euphemia"/>
      <family val="2"/>
      <scheme val="minor"/>
    </font>
    <font>
      <sz val="28"/>
      <color theme="0"/>
      <name val="Franklin Gothic Medium"/>
      <family val="2"/>
      <scheme val="major"/>
    </font>
    <font>
      <sz val="11"/>
      <color theme="4"/>
      <name val="Euphemia"/>
      <family val="2"/>
      <scheme val="minor"/>
    </font>
    <font>
      <sz val="11"/>
      <color theme="1"/>
      <name val="Euphemia"/>
      <family val="2"/>
      <scheme val="minor"/>
    </font>
    <font>
      <sz val="11"/>
      <color theme="0"/>
      <name val="Euphemia"/>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vertical="center" wrapText="1"/>
    </xf>
    <xf numFmtId="1" fontId="1" fillId="0" borderId="0" applyFont="0" applyFill="0" applyBorder="0" applyProtection="0">
      <alignment horizontal="center" vertical="center"/>
    </xf>
    <xf numFmtId="0" fontId="3" fillId="2" borderId="0">
      <alignment horizontal="left" vertical="center" indent="4"/>
    </xf>
    <xf numFmtId="0" fontId="1" fillId="0" borderId="0" applyNumberFormat="0" applyFont="0" applyFill="0" applyBorder="0"/>
    <xf numFmtId="0" fontId="2" fillId="0" borderId="0">
      <alignment wrapText="1"/>
    </xf>
    <xf numFmtId="14" fontId="1" fillId="0" borderId="0" applyFont="0" applyFill="0" applyBorder="0">
      <alignment horizontal="left" vertical="center" wrapText="1"/>
    </xf>
    <xf numFmtId="0" fontId="4" fillId="0" borderId="0" applyFill="0">
      <alignment vertical="center" wrapText="1"/>
    </xf>
    <xf numFmtId="0" fontId="4" fillId="0" borderId="0" applyFill="0">
      <alignment vertical="center" wrapText="1"/>
    </xf>
    <xf numFmtId="0" fontId="4" fillId="0" borderId="0" applyNumberFormat="0" applyFill="0" applyBorder="0" applyAlignment="0" applyProtection="0"/>
  </cellStyleXfs>
  <cellXfs count="13">
    <xf numFmtId="0" fontId="0" fillId="0" borderId="0" xfId="0">
      <alignment vertical="center" wrapText="1"/>
    </xf>
    <xf numFmtId="14" fontId="0" fillId="0" borderId="0" xfId="5" applyFont="1">
      <alignment horizontal="left" vertical="center" wrapText="1"/>
    </xf>
    <xf numFmtId="1" fontId="0" fillId="0" borderId="0" xfId="1" applyFont="1">
      <alignment horizontal="center" vertical="center"/>
    </xf>
    <xf numFmtId="0" fontId="0" fillId="0" borderId="0" xfId="3" applyFont="1"/>
    <xf numFmtId="0" fontId="5" fillId="0" borderId="0" xfId="3" applyFont="1"/>
    <xf numFmtId="0" fontId="5" fillId="0" borderId="0" xfId="0" applyFont="1" applyAlignment="1">
      <alignment vertical="center"/>
    </xf>
    <xf numFmtId="0" fontId="5" fillId="0" borderId="0" xfId="0" applyFont="1">
      <alignment vertical="center" wrapText="1"/>
    </xf>
    <xf numFmtId="0" fontId="3" fillId="2" borderId="0" xfId="2">
      <alignment horizontal="left" vertical="center" indent="4"/>
    </xf>
    <xf numFmtId="0" fontId="4" fillId="2" borderId="0" xfId="6" quotePrefix="1" applyFill="1">
      <alignment vertical="center" wrapText="1"/>
    </xf>
    <xf numFmtId="0" fontId="2" fillId="0" borderId="0" xfId="4" applyFont="1">
      <alignment wrapText="1"/>
    </xf>
    <xf numFmtId="0" fontId="6" fillId="0" borderId="0" xfId="4" applyFont="1">
      <alignment wrapText="1"/>
    </xf>
    <xf numFmtId="0" fontId="3" fillId="2" borderId="0" xfId="2">
      <alignment horizontal="left" vertical="center" indent="4"/>
    </xf>
    <xf numFmtId="0" fontId="4" fillId="2" borderId="0" xfId="8" applyFill="1" applyAlignment="1">
      <alignment horizontal="left" vertical="center" indent="5"/>
    </xf>
  </cellXfs>
  <cellStyles count="9">
    <cellStyle name="Encabezado 1" xfId="3" builtinId="16" customBuiltin="1"/>
    <cellStyle name="Fecha" xfId="5"/>
    <cellStyle name="Hipervínculo" xfId="6" builtinId="8" customBuiltin="1"/>
    <cellStyle name="Hipervínculo visitado" xfId="7" builtinId="9" customBuiltin="1"/>
    <cellStyle name="Millares" xfId="1" builtinId="3" customBuiltin="1"/>
    <cellStyle name="Normal" xfId="0" builtinId="0" customBuiltin="1"/>
    <cellStyle name="Notas" xfId="4" builtinId="10" customBuiltin="1"/>
    <cellStyle name="Texto explicativo" xfId="8" builtinId="53" customBuiltin="1"/>
    <cellStyle name="Título" xfId="2" builtinId="15" customBuiltin="1"/>
  </cellStyles>
  <dxfs count="15">
    <dxf>
      <font>
        <b val="0"/>
        <strike val="0"/>
        <outline val="0"/>
        <shadow val="0"/>
        <u val="none"/>
        <vertAlign val="baseline"/>
        <sz val="11"/>
        <name val="Franklin Gothic Medium"/>
        <scheme val="major"/>
      </font>
      <alignment vertical="center" textRotation="0" wrapText="0" indent="0" justifyLastLine="0" shrinkToFit="0" readingOrder="0"/>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b val="0"/>
        <i val="0"/>
        <color theme="1" tint="0.24994659260841701"/>
      </font>
      <fill>
        <patternFill patternType="none">
          <fgColor indexed="64"/>
          <bgColor auto="1"/>
        </patternFill>
      </fill>
      <border diagonalUp="0" diagonalDown="0">
        <left/>
        <right/>
        <top/>
        <bottom style="thin">
          <color theme="0" tint="-0.14996795556505021"/>
        </bottom>
        <vertical/>
        <horizontal/>
      </border>
    </dxf>
    <dxf>
      <font>
        <b val="0"/>
        <i val="0"/>
        <color theme="1" tint="0.24994659260841701"/>
      </font>
      <border diagonalUp="0" diagonalDown="0">
        <left/>
        <right/>
        <top style="thin">
          <color theme="0" tint="-0.14996795556505021"/>
        </top>
        <bottom style="thin">
          <color theme="0" tint="-0.14996795556505021"/>
        </bottom>
        <vertical/>
        <horizontal style="thin">
          <color theme="0" tint="-0.14996795556505021"/>
        </horizontal>
      </border>
    </dxf>
    <dxf>
      <font>
        <sz val="11"/>
        <color theme="1"/>
        <name val="Euphemia"/>
        <scheme val="minor"/>
      </font>
      <border>
        <bottom style="thin">
          <color theme="0" tint="-0.34998626667073579"/>
        </bottom>
        <vertical/>
        <horizontal/>
      </border>
    </dxf>
    <dxf>
      <font>
        <sz val="11"/>
        <color theme="1"/>
        <name val="Euphemia"/>
        <scheme val="minor"/>
      </font>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1" tint="0.24994659260841701"/>
      </font>
      <fill>
        <patternFill patternType="none">
          <fgColor indexed="64"/>
          <bgColor auto="1"/>
        </patternFill>
      </fill>
      <border diagonalUp="0" diagonalDown="0">
        <left/>
        <right/>
        <top/>
        <bottom style="thin">
          <color theme="0" tint="-0.14996795556505021"/>
        </bottom>
        <vertical/>
        <horizontal/>
      </border>
    </dxf>
    <dxf>
      <font>
        <b val="0"/>
        <i val="0"/>
        <color theme="1" tint="0.24994659260841701"/>
      </font>
      <border diagonalUp="0" diagonalDown="0">
        <left/>
        <right/>
        <top style="thin">
          <color theme="0" tint="-0.14996795556505021"/>
        </top>
        <bottom style="thin">
          <color theme="0" tint="-0.14996795556505021"/>
        </bottom>
        <vertical/>
        <horizontal style="thin">
          <color theme="0" tint="-0.14996795556505021"/>
        </horizontal>
      </border>
    </dxf>
  </dxfs>
  <tableStyles count="3" defaultTableStyle="TableStyleMedium2" defaultPivotStyle="PivotStyleLight16">
    <tableStyle name="Lista de tareas pendientes del docente" pivot="0" count="2">
      <tableStyleElement type="wholeTable" dxfId="14"/>
      <tableStyleElement type="headerRow" dxfId="13"/>
    </tableStyle>
    <tableStyle name="Teacher To-Do List Slicer" pivot="0" table="0" count="10">
      <tableStyleElement type="wholeTable" dxfId="12"/>
      <tableStyleElement type="headerRow" dxfId="11"/>
    </tableStyle>
    <tableStyle name="Teacher's To Do List" pivot="0" count="2">
      <tableStyleElement type="wholeTable" dxfId="10"/>
      <tableStyleElement type="headerRow" dxfId="9"/>
    </tableStyle>
  </tableStyles>
  <extLst>
    <ext xmlns:x14="http://schemas.microsoft.com/office/spreadsheetml/2009/9/main" uri="{46F421CA-312F-682f-3DD2-61675219B42D}">
      <x14:dxfs count="8">
        <dxf>
          <font>
            <color theme="0" tint="-0.1499679555650502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0" tint="-0.1499679555650502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theme="4" tint="-0.24994659260841701"/>
            </pattern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theme="4" tint="-0.24994659260841701"/>
            </patternFill>
          </fill>
          <border>
            <left style="thin">
              <color rgb="FF999999"/>
            </left>
            <right style="thin">
              <color rgb="FF999999"/>
            </right>
            <top style="thin">
              <color rgb="FF999999"/>
            </top>
            <bottom style="thin">
              <color rgb="FF999999"/>
            </bottom>
            <vertical/>
            <horizontal/>
          </border>
        </dxf>
        <dxf>
          <font>
            <color theme="0" tint="-0.14996795556505021"/>
          </font>
          <fill>
            <patternFill patternType="solid">
              <fgColor theme="0" tint="-0.14996795556505021"/>
              <bgColor theme="0" tint="-0.24994659260841701"/>
            </patternFill>
          </fill>
          <border>
            <left style="thin">
              <color rgb="FFCCCCCC"/>
            </left>
            <right style="thin">
              <color rgb="FFCCCCCC"/>
            </right>
            <top style="thin">
              <color rgb="FFCCCCCC"/>
            </top>
            <bottom style="thin">
              <color rgb="FFCCCCCC"/>
            </bottom>
            <vertical/>
            <horizontal/>
          </border>
        </dxf>
        <dxf>
          <font>
            <color theme="0"/>
          </font>
          <fill>
            <patternFill patternType="solid">
              <fgColor theme="0" tint="-0.249977111117893"/>
              <bgColor theme="4" tint="-0.24994659260841701"/>
            </patternFill>
          </fill>
          <border>
            <left style="thin">
              <color rgb="FF999999"/>
            </left>
            <right style="thin">
              <color rgb="FF999999"/>
            </right>
            <top style="thin">
              <color rgb="FF999999"/>
            </top>
            <bottom style="thin">
              <color rgb="FF999999"/>
            </bottom>
            <vertical/>
            <horizontal/>
          </border>
        </dxf>
        <dxf>
          <font>
            <color rgb="FF959595"/>
          </font>
          <fill>
            <patternFill patternType="solid">
              <fgColor theme="0"/>
              <bgColor theme="0"/>
            </patternFill>
          </fill>
          <border>
            <left style="thin">
              <color rgb="FFE0E0E0"/>
            </left>
            <right style="thin">
              <color rgb="FFE0E0E0"/>
            </right>
            <top style="thin">
              <color rgb="FFE0E0E0"/>
            </top>
            <bottom style="thin">
              <color rgb="FFE0E0E0"/>
            </bottom>
            <vertical/>
            <horizontal/>
          </border>
        </dxf>
        <dxf>
          <font>
            <color theme="0"/>
          </font>
          <fill>
            <patternFill patternType="solid">
              <fgColor theme="0"/>
              <bgColor theme="0" tint="-0.34998626667073579"/>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 Datos de la lista'!A1"/></Relationships>
</file>

<file path=xl/drawings/_rels/drawing2.xml.rels><?xml version="1.0" encoding="UTF-8" standalone="yes"?>
<Relationships xmlns="http://schemas.openxmlformats.org/package/2006/relationships"><Relationship Id="rId1" Type="http://schemas.openxmlformats.org/officeDocument/2006/relationships/hyperlink" Target="#'Lista del docente'!A1"/></Relationships>
</file>

<file path=xl/drawings/drawing1.xml><?xml version="1.0" encoding="utf-8"?>
<xdr:wsDr xmlns:xdr="http://schemas.openxmlformats.org/drawingml/2006/spreadsheetDrawing" xmlns:a="http://schemas.openxmlformats.org/drawingml/2006/main">
  <xdr:twoCellAnchor editAs="oneCell">
    <xdr:from>
      <xdr:col>3</xdr:col>
      <xdr:colOff>25401</xdr:colOff>
      <xdr:row>0</xdr:row>
      <xdr:rowOff>142876</xdr:rowOff>
    </xdr:from>
    <xdr:to>
      <xdr:col>3</xdr:col>
      <xdr:colOff>1214121</xdr:colOff>
      <xdr:row>0</xdr:row>
      <xdr:rowOff>666750</xdr:rowOff>
    </xdr:to>
    <xdr:sp macro="" textlink="">
      <xdr:nvSpPr>
        <xdr:cNvPr id="5" name="Ver Datos de la lista" descr="Vínculo de navegación a la hoja de cálculo Datos de la lista">
          <a:hlinkClick xmlns:r="http://schemas.openxmlformats.org/officeDocument/2006/relationships" r:id="rId1" tooltip="Seleccione para ir a la hoja de cálculo Datos de la lista."/>
          <a:extLst>
            <a:ext uri="{FF2B5EF4-FFF2-40B4-BE49-F238E27FC236}">
              <a16:creationId xmlns:a16="http://schemas.microsoft.com/office/drawing/2014/main" id="{00000000-0008-0000-0000-000005000000}"/>
            </a:ext>
          </a:extLst>
        </xdr:cNvPr>
        <xdr:cNvSpPr/>
      </xdr:nvSpPr>
      <xdr:spPr>
        <a:xfrm>
          <a:off x="3867151" y="142876"/>
          <a:ext cx="1188720" cy="523874"/>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es" sz="1100" b="1" spc="100" baseline="0">
              <a:solidFill>
                <a:schemeClr val="bg1"/>
              </a:solidFill>
              <a:latin typeface="+mn-lt"/>
            </a:rPr>
            <a:t>DATOS</a:t>
          </a:r>
          <a:r>
            <a:rPr lang="es" sz="1100" b="1" spc="100">
              <a:solidFill>
                <a:schemeClr val="bg1"/>
              </a:solidFill>
              <a:latin typeface="+mn-lt"/>
            </a:rPr>
            <a:t> DE LA LISTA</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Ilustración de encabezado" descr="Banner vertical con una marca de verificación dentro de un círculo">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295274</xdr:colOff>
      <xdr:row>0</xdr:row>
      <xdr:rowOff>0</xdr:rowOff>
    </xdr:from>
    <xdr:to>
      <xdr:col>7</xdr:col>
      <xdr:colOff>2247901</xdr:colOff>
      <xdr:row>0</xdr:row>
      <xdr:rowOff>657222</xdr:rowOff>
    </xdr:to>
    <xdr:grpSp>
      <xdr:nvGrpSpPr>
        <xdr:cNvPr id="11" name="Leyenda de colores" descr="Leyenda de colores para Estado se encuentra en esta celda: &quot;Pendiente&quot; en estilo Normal; &quot;En curso&quot; en R=91 G=133 B=49; &quot;Para hoy&quot; en R=118 G=88 B=0; &quot;Pausada&quot; en R=109 G=66 B=111; &quot;Completada&quot; en formato tachado; &quot;Cancelada&quot; en R=191 G=191 B=191, y &quot;Vencida&quot; en R=191 G=33 B=28.">
          <a:extLst>
            <a:ext uri="{FF2B5EF4-FFF2-40B4-BE49-F238E27FC236}">
              <a16:creationId xmlns:a16="http://schemas.microsoft.com/office/drawing/2014/main" id="{00000000-0008-0000-0000-00000B000000}"/>
            </a:ext>
          </a:extLst>
        </xdr:cNvPr>
        <xdr:cNvGrpSpPr/>
      </xdr:nvGrpSpPr>
      <xdr:grpSpPr>
        <a:xfrm>
          <a:off x="6010274" y="0"/>
          <a:ext cx="7105652" cy="657222"/>
          <a:chOff x="4524375" y="0"/>
          <a:chExt cx="6323748" cy="657222"/>
        </a:xfrm>
      </xdr:grpSpPr>
      <xdr:sp macro="" textlink="">
        <xdr:nvSpPr>
          <xdr:cNvPr id="7" name="Rectángulo con las esquinas del mismo lado redondeadas 6" descr="Rectángulo redondeado">
            <a:extLst>
              <a:ext uri="{FF2B5EF4-FFF2-40B4-BE49-F238E27FC236}">
                <a16:creationId xmlns:a16="http://schemas.microsoft.com/office/drawing/2014/main" id="{00000000-0008-0000-0000-000007000000}"/>
              </a:ext>
            </a:extLst>
          </xdr:cNvPr>
          <xdr:cNvSpPr/>
        </xdr:nvSpPr>
        <xdr:spPr>
          <a:xfrm flipV="1">
            <a:off x="4524375" y="0"/>
            <a:ext cx="6323748"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Cuadro de texto 7" descr="Encabezado de la leyenda de colores">
            <a:extLst>
              <a:ext uri="{FF2B5EF4-FFF2-40B4-BE49-F238E27FC236}">
                <a16:creationId xmlns:a16="http://schemas.microsoft.com/office/drawing/2014/main" id="{00000000-0008-0000-0000-000008000000}"/>
              </a:ext>
            </a:extLst>
          </xdr:cNvPr>
          <xdr:cNvSpPr txBox="1"/>
        </xdr:nvSpPr>
        <xdr:spPr>
          <a:xfrm>
            <a:off x="4600574" y="47625"/>
            <a:ext cx="1873482"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s" sz="1100">
                <a:solidFill>
                  <a:schemeClr val="tx1">
                    <a:lumMod val="75000"/>
                    <a:lumOff val="25000"/>
                  </a:schemeClr>
                </a:solidFill>
              </a:rPr>
              <a:t>LEYENDA DE</a:t>
            </a:r>
            <a:r>
              <a:rPr lang="es" sz="1100" baseline="0">
                <a:solidFill>
                  <a:schemeClr val="tx1">
                    <a:lumMod val="75000"/>
                    <a:lumOff val="25000"/>
                  </a:schemeClr>
                </a:solidFill>
              </a:rPr>
              <a:t> COLORES</a:t>
            </a:r>
            <a:endParaRPr lang="en-US" sz="1100">
              <a:solidFill>
                <a:schemeClr val="tx1">
                  <a:lumMod val="75000"/>
                  <a:lumOff val="25000"/>
                </a:schemeClr>
              </a:solidFill>
            </a:endParaRPr>
          </a:p>
        </xdr:txBody>
      </xdr:sp>
      <xdr:sp macro="" textlink="">
        <xdr:nvSpPr>
          <xdr:cNvPr id="13" name="Cuadro de texto 12" descr="Pendiente">
            <a:extLst>
              <a:ext uri="{FF2B5EF4-FFF2-40B4-BE49-F238E27FC236}">
                <a16:creationId xmlns:a16="http://schemas.microsoft.com/office/drawing/2014/main" id="{00000000-0008-0000-0000-00000D000000}"/>
              </a:ext>
            </a:extLst>
          </xdr:cNvPr>
          <xdr:cNvSpPr txBox="1"/>
        </xdr:nvSpPr>
        <xdr:spPr>
          <a:xfrm>
            <a:off x="4610100" y="295275"/>
            <a:ext cx="93897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 sz="1200">
                <a:solidFill>
                  <a:schemeClr val="tx1">
                    <a:lumMod val="75000"/>
                    <a:lumOff val="25000"/>
                  </a:schemeClr>
                </a:solidFill>
                <a:latin typeface="+mj-lt"/>
              </a:rPr>
              <a:t>Pendiente</a:t>
            </a:r>
          </a:p>
        </xdr:txBody>
      </xdr:sp>
      <xdr:sp macro="" textlink="">
        <xdr:nvSpPr>
          <xdr:cNvPr id="14" name="Cuadro de texto 13" descr="En curso">
            <a:extLst>
              <a:ext uri="{FF2B5EF4-FFF2-40B4-BE49-F238E27FC236}">
                <a16:creationId xmlns:a16="http://schemas.microsoft.com/office/drawing/2014/main" id="{00000000-0008-0000-0000-00000E000000}"/>
              </a:ext>
            </a:extLst>
          </xdr:cNvPr>
          <xdr:cNvSpPr txBox="1"/>
        </xdr:nvSpPr>
        <xdr:spPr>
          <a:xfrm>
            <a:off x="5560198" y="295275"/>
            <a:ext cx="78195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 sz="1200">
                <a:solidFill>
                  <a:schemeClr val="accent4">
                    <a:lumMod val="75000"/>
                  </a:schemeClr>
                </a:solidFill>
                <a:latin typeface="+mj-lt"/>
              </a:rPr>
              <a:t>En curso</a:t>
            </a:r>
          </a:p>
        </xdr:txBody>
      </xdr:sp>
      <xdr:sp macro="" textlink="">
        <xdr:nvSpPr>
          <xdr:cNvPr id="15" name="Cuadro de texto 14" descr="Para hoy">
            <a:extLst>
              <a:ext uri="{FF2B5EF4-FFF2-40B4-BE49-F238E27FC236}">
                <a16:creationId xmlns:a16="http://schemas.microsoft.com/office/drawing/2014/main" id="{00000000-0008-0000-0000-00000F000000}"/>
              </a:ext>
            </a:extLst>
          </xdr:cNvPr>
          <xdr:cNvSpPr txBox="1"/>
        </xdr:nvSpPr>
        <xdr:spPr>
          <a:xfrm>
            <a:off x="6409949" y="295275"/>
            <a:ext cx="74307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 sz="1200">
                <a:solidFill>
                  <a:schemeClr val="accent3">
                    <a:lumMod val="50000"/>
                  </a:schemeClr>
                </a:solidFill>
                <a:latin typeface="+mj-lt"/>
              </a:rPr>
              <a:t>Para hoy</a:t>
            </a:r>
          </a:p>
        </xdr:txBody>
      </xdr:sp>
      <xdr:sp macro="" textlink="">
        <xdr:nvSpPr>
          <xdr:cNvPr id="16" name="Cuadro de texto 15" descr="Pausada">
            <a:extLst>
              <a:ext uri="{FF2B5EF4-FFF2-40B4-BE49-F238E27FC236}">
                <a16:creationId xmlns:a16="http://schemas.microsoft.com/office/drawing/2014/main" id="{00000000-0008-0000-0000-000010000000}"/>
              </a:ext>
            </a:extLst>
          </xdr:cNvPr>
          <xdr:cNvSpPr txBox="1"/>
        </xdr:nvSpPr>
        <xdr:spPr>
          <a:xfrm>
            <a:off x="7290078" y="295275"/>
            <a:ext cx="70615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 sz="1200">
                <a:solidFill>
                  <a:schemeClr val="accent6"/>
                </a:solidFill>
                <a:latin typeface="+mj-lt"/>
              </a:rPr>
              <a:t>Pausada</a:t>
            </a:r>
          </a:p>
        </xdr:txBody>
      </xdr:sp>
      <xdr:sp macro="" textlink="">
        <xdr:nvSpPr>
          <xdr:cNvPr id="17" name="Cuadro de texto 16" descr="Completada">
            <a:extLst>
              <a:ext uri="{FF2B5EF4-FFF2-40B4-BE49-F238E27FC236}">
                <a16:creationId xmlns:a16="http://schemas.microsoft.com/office/drawing/2014/main" id="{00000000-0008-0000-0000-000011000000}"/>
              </a:ext>
            </a:extLst>
          </xdr:cNvPr>
          <xdr:cNvSpPr txBox="1"/>
        </xdr:nvSpPr>
        <xdr:spPr>
          <a:xfrm>
            <a:off x="8142987" y="295275"/>
            <a:ext cx="903517"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 sz="1200" strike="sngStrike" baseline="0">
                <a:solidFill>
                  <a:schemeClr val="bg1">
                    <a:lumMod val="75000"/>
                  </a:schemeClr>
                </a:solidFill>
                <a:latin typeface="+mj-lt"/>
              </a:rPr>
              <a:t>Completada</a:t>
            </a:r>
          </a:p>
        </xdr:txBody>
      </xdr:sp>
      <xdr:sp macro="" textlink="">
        <xdr:nvSpPr>
          <xdr:cNvPr id="18" name="Cuadro de texto 17" descr="Cancelada">
            <a:extLst>
              <a:ext uri="{FF2B5EF4-FFF2-40B4-BE49-F238E27FC236}">
                <a16:creationId xmlns:a16="http://schemas.microsoft.com/office/drawing/2014/main" id="{00000000-0008-0000-0000-000012000000}"/>
              </a:ext>
            </a:extLst>
          </xdr:cNvPr>
          <xdr:cNvSpPr txBox="1"/>
        </xdr:nvSpPr>
        <xdr:spPr>
          <a:xfrm>
            <a:off x="9176305" y="295275"/>
            <a:ext cx="83163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 sz="1200">
                <a:solidFill>
                  <a:schemeClr val="bg1">
                    <a:lumMod val="75000"/>
                  </a:schemeClr>
                </a:solidFill>
                <a:latin typeface="+mj-lt"/>
              </a:rPr>
              <a:t>Cancelada</a:t>
            </a:r>
          </a:p>
        </xdr:txBody>
      </xdr:sp>
      <xdr:sp macro="" textlink="">
        <xdr:nvSpPr>
          <xdr:cNvPr id="19" name="Cuadro de texto 18" descr="Vencida">
            <a:extLst>
              <a:ext uri="{FF2B5EF4-FFF2-40B4-BE49-F238E27FC236}">
                <a16:creationId xmlns:a16="http://schemas.microsoft.com/office/drawing/2014/main" id="{00000000-0008-0000-0000-000013000000}"/>
              </a:ext>
            </a:extLst>
          </xdr:cNvPr>
          <xdr:cNvSpPr txBox="1"/>
        </xdr:nvSpPr>
        <xdr:spPr>
          <a:xfrm>
            <a:off x="10120792" y="295275"/>
            <a:ext cx="61862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 sz="1200">
                <a:solidFill>
                  <a:schemeClr val="accent5">
                    <a:lumMod val="75000"/>
                  </a:schemeClr>
                </a:solidFill>
                <a:latin typeface="+mj-lt"/>
              </a:rPr>
              <a:t>Vencida</a:t>
            </a:r>
          </a:p>
        </xdr:txBody>
      </xdr:sp>
      <xdr:cxnSp macro="">
        <xdr:nvCxnSpPr>
          <xdr:cNvPr id="10" name="Conector recto 9" descr="Línea de separación">
            <a:extLst>
              <a:ext uri="{FF2B5EF4-FFF2-40B4-BE49-F238E27FC236}">
                <a16:creationId xmlns:a16="http://schemas.microsoft.com/office/drawing/2014/main" id="{00000000-0008-0000-0000-00000A000000}"/>
              </a:ext>
            </a:extLst>
          </xdr:cNvPr>
          <xdr:cNvCxnSpPr/>
        </xdr:nvCxnSpPr>
        <xdr:spPr>
          <a:xfrm>
            <a:off x="5526595"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Conector recto 21" descr="Línea de separación">
            <a:extLst>
              <a:ext uri="{FF2B5EF4-FFF2-40B4-BE49-F238E27FC236}">
                <a16:creationId xmlns:a16="http://schemas.microsoft.com/office/drawing/2014/main" id="{00000000-0008-0000-0000-000016000000}"/>
              </a:ext>
            </a:extLst>
          </xdr:cNvPr>
          <xdr:cNvCxnSpPr/>
        </xdr:nvCxnSpPr>
        <xdr:spPr>
          <a:xfrm>
            <a:off x="10078496"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Conector recto 22" descr="Línea de separación">
            <a:extLst>
              <a:ext uri="{FF2B5EF4-FFF2-40B4-BE49-F238E27FC236}">
                <a16:creationId xmlns:a16="http://schemas.microsoft.com/office/drawing/2014/main" id="{00000000-0008-0000-0000-000017000000}"/>
              </a:ext>
            </a:extLst>
          </xdr:cNvPr>
          <xdr:cNvCxnSpPr/>
        </xdr:nvCxnSpPr>
        <xdr:spPr>
          <a:xfrm>
            <a:off x="9133333"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Conector recto 23" descr="Línea de separación">
            <a:extLst>
              <a:ext uri="{FF2B5EF4-FFF2-40B4-BE49-F238E27FC236}">
                <a16:creationId xmlns:a16="http://schemas.microsoft.com/office/drawing/2014/main" id="{00000000-0008-0000-0000-000018000000}"/>
              </a:ext>
            </a:extLst>
          </xdr:cNvPr>
          <xdr:cNvCxnSpPr/>
        </xdr:nvCxnSpPr>
        <xdr:spPr>
          <a:xfrm>
            <a:off x="8103495"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Conector recto 24" descr="Línea de separación">
            <a:extLst>
              <a:ext uri="{FF2B5EF4-FFF2-40B4-BE49-F238E27FC236}">
                <a16:creationId xmlns:a16="http://schemas.microsoft.com/office/drawing/2014/main" id="{00000000-0008-0000-0000-000019000000}"/>
              </a:ext>
            </a:extLst>
          </xdr:cNvPr>
          <xdr:cNvCxnSpPr/>
        </xdr:nvCxnSpPr>
        <xdr:spPr>
          <a:xfrm>
            <a:off x="7248249"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Conector recto 25" descr="Línea de separación">
            <a:extLst>
              <a:ext uri="{FF2B5EF4-FFF2-40B4-BE49-F238E27FC236}">
                <a16:creationId xmlns:a16="http://schemas.microsoft.com/office/drawing/2014/main" id="{00000000-0008-0000-0000-00001A000000}"/>
              </a:ext>
            </a:extLst>
          </xdr:cNvPr>
          <xdr:cNvCxnSpPr/>
        </xdr:nvCxnSpPr>
        <xdr:spPr>
          <a:xfrm>
            <a:off x="6363565"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57150</xdr:colOff>
      <xdr:row>2</xdr:row>
      <xdr:rowOff>19050</xdr:rowOff>
    </xdr:from>
    <xdr:to>
      <xdr:col>9</xdr:col>
      <xdr:colOff>1511550</xdr:colOff>
      <xdr:row>7</xdr:row>
      <xdr:rowOff>253575</xdr:rowOff>
    </xdr:to>
    <mc:AlternateContent xmlns:mc="http://schemas.openxmlformats.org/markup-compatibility/2006">
      <mc:Choice xmlns:sle15="http://schemas.microsoft.com/office/drawing/2012/slicer" Requires="sle15">
        <xdr:graphicFrame macro="">
          <xdr:nvGraphicFramePr>
            <xdr:cNvPr id="2" name="ESTADO" descr="Status slicer that filters List table data by Status"/>
            <xdr:cNvGraphicFramePr/>
          </xdr:nvGraphicFramePr>
          <xdr:xfrm>
            <a:off x="0" y="0"/>
            <a:ext cx="0" cy="0"/>
          </xdr:xfrm>
          <a:graphic>
            <a:graphicData uri="http://schemas.microsoft.com/office/drawing/2010/slicer">
              <sle:slicer xmlns:sle="http://schemas.microsoft.com/office/drawing/2010/slicer" name="ESTADO"/>
            </a:graphicData>
          </a:graphic>
        </xdr:graphicFrame>
      </mc:Choice>
      <mc:Fallback>
        <xdr:sp macro="" textlink="">
          <xdr:nvSpPr>
            <xdr:cNvPr id="0" name=""/>
            <xdr:cNvSpPr>
              <a:spLocks noTextEdit="1"/>
            </xdr:cNvSpPr>
          </xdr:nvSpPr>
          <xdr:spPr>
            <a:xfrm>
              <a:off x="14582775" y="1343025"/>
              <a:ext cx="1454400" cy="22824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de tabla. La segmentación de datos de tabla se admite en Excel o versiones posteriores.
Si la forma se modificó en una versión anterior de Excel o si el libro se guardó en Excel 2007 o una versión anterior, no se puede usar la segmentación de datos.</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22599</xdr:colOff>
      <xdr:row>0</xdr:row>
      <xdr:rowOff>122704</xdr:rowOff>
    </xdr:from>
    <xdr:to>
      <xdr:col>2</xdr:col>
      <xdr:colOff>1211319</xdr:colOff>
      <xdr:row>0</xdr:row>
      <xdr:rowOff>643912</xdr:rowOff>
    </xdr:to>
    <xdr:sp macro="" textlink="">
      <xdr:nvSpPr>
        <xdr:cNvPr id="3" name="Ver Lista del docente" descr="Vínculo de navegación a la hoja de cálculo Lista del docente">
          <a:hlinkClick xmlns:r="http://schemas.openxmlformats.org/officeDocument/2006/relationships" r:id="rId1" tooltip="Selecciónelo para ir a la hoja de cálculo Lista del docente."/>
          <a:extLst>
            <a:ext uri="{FF2B5EF4-FFF2-40B4-BE49-F238E27FC236}">
              <a16:creationId xmlns:a16="http://schemas.microsoft.com/office/drawing/2014/main" id="{00000000-0008-0000-0100-000003000000}"/>
            </a:ext>
          </a:extLst>
        </xdr:cNvPr>
        <xdr:cNvSpPr/>
      </xdr:nvSpPr>
      <xdr:spPr>
        <a:xfrm>
          <a:off x="2410199" y="122704"/>
          <a:ext cx="1188720" cy="521208"/>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 sz="1100" b="1" spc="100" noProof="0">
              <a:solidFill>
                <a:schemeClr val="bg1"/>
              </a:solidFill>
              <a:latin typeface="+mn-lt"/>
              <a:ea typeface="+mn-ea"/>
              <a:cs typeface="+mn-cs"/>
            </a:rPr>
            <a:t>LISTA DEL</a:t>
          </a:r>
          <a:r>
            <a:rPr lang="es" sz="1100" b="1" spc="100" baseline="0" noProof="0">
              <a:solidFill>
                <a:schemeClr val="bg1"/>
              </a:solidFill>
              <a:latin typeface="+mn-lt"/>
              <a:ea typeface="+mn-ea"/>
              <a:cs typeface="+mn-cs"/>
            </a:rPr>
            <a:t> </a:t>
          </a:r>
          <a:r>
            <a:rPr lang="es" sz="1100" b="1" spc="100" noProof="0">
              <a:solidFill>
                <a:schemeClr val="bg1"/>
              </a:solidFill>
              <a:latin typeface="+mn-lt"/>
              <a:ea typeface="+mn-ea"/>
              <a:cs typeface="+mn-cs"/>
            </a:rPr>
            <a:t> DOCENTE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Ilustración de encabezado" descr="Banner vertical con una marca de verificación dentro de un círculo">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ESTADO" sourceName="ESTADO">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STADO" cache="SegmentaciónDeDatos_ESTADO" caption="ESTADO" style="Teacher To-Do List Slicer" rowHeight="241200"/>
</slicers>
</file>

<file path=xl/tables/table1.xml><?xml version="1.0" encoding="utf-8"?>
<table xmlns="http://schemas.openxmlformats.org/spreadsheetml/2006/main" id="1" name="Lista" displayName="Lista" ref="B2:H10" totalsRowShown="0" dataDxfId="0">
  <autoFilter ref="B2:H10"/>
  <sortState ref="B3:I10">
    <sortCondition ref="E2:E10"/>
  </sortState>
  <tableColumns count="7">
    <tableColumn id="1" name="ELEMENTO" dataCellStyle="Normal"/>
    <tableColumn id="3" name="CATEGORÍA" dataCellStyle="Normal"/>
    <tableColumn id="4" name="FECHA DE INICIO" dataCellStyle="Fecha"/>
    <tableColumn id="7" name="FECHA DE VENCIMIENTO" dataCellStyle="Fecha"/>
    <tableColumn id="6" name="DÍAS RESTANTES" dataCellStyle="Millares">
      <calculatedColumnFormula>IFERROR(IF(COUNT(Lista[[#This Row],[FECHA DE INICIO]]:Lista[[#This Row],[FECHA DE VENCIMIENTO]])&lt;&gt;2,"",IF(OR(Lista[[#This Row],[ESTADO]]="Completada",Lista[[#This Row],[ESTADO]]="Cancelada",Lista[[#This Row],[ESTADO]]="Pausada"),"",Lista[[#This Row],[FECHA DE VENCIMIENTO]]-TODAY())),"")</calculatedColumnFormula>
    </tableColumn>
    <tableColumn id="5" name="ESTADO" dataCellStyle="Normal"/>
    <tableColumn id="8" name="NOTAS" dataCellStyle="Normal"/>
  </tableColumns>
  <tableStyleInfo name="Lista de tareas pendientes del docente" showFirstColumn="0" showLastColumn="0" showRowStripes="0" showColumnStripes="0"/>
  <extLst>
    <ext xmlns:x14="http://schemas.microsoft.com/office/spreadsheetml/2009/9/main" uri="{504A1905-F514-4f6f-8877-14C23A59335A}">
      <x14:table altTextSummary="Elemento, categoría, fechas de inicio y vencimiento, estado y notas. Los días restantes se calculan automáticamente. Las filas se actualizan automáticamente según la leyenda de colores correspondiente al estado."/>
    </ext>
  </extLst>
</table>
</file>

<file path=xl/tables/table2.xml><?xml version="1.0" encoding="utf-8"?>
<table xmlns="http://schemas.openxmlformats.org/spreadsheetml/2006/main" id="4" name="Categoría" displayName="Categoría" ref="B2:B13" totalsRowShown="0" dataCellStyle="Normal">
  <autoFilter ref="B2:B13"/>
  <tableColumns count="1">
    <tableColumn id="1" name="Categoría" dataCellStyle="Normal"/>
  </tableColumns>
  <tableStyleInfo name="Lista de tareas pendientes del docente" showFirstColumn="1" showLastColumn="0" showRowStripes="1" showColumnStripes="0"/>
  <extLst>
    <ext xmlns:x14="http://schemas.microsoft.com/office/spreadsheetml/2009/9/main" uri="{504A1905-F514-4f6f-8877-14C23A59335A}">
      <x14:table altTextSummary="Para personalizar las categorías de la tabla Lista en la hoja de cálculo Lista del docente, inserte o modifique las categorías en esta tabla."/>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J13"/>
  <sheetViews>
    <sheetView showGridLines="0" tabSelected="1" zoomScaleNormal="100" workbookViewId="0"/>
  </sheetViews>
  <sheetFormatPr baseColWidth="10" defaultColWidth="8.88671875" defaultRowHeight="30" customHeight="1" x14ac:dyDescent="0.4"/>
  <cols>
    <col min="1" max="1" width="2.77734375" style="6" customWidth="1"/>
    <col min="2" max="2" width="31.88671875" style="6" customWidth="1"/>
    <col min="3" max="3" width="15.77734375" style="6" customWidth="1"/>
    <col min="4" max="4" width="16.21875" style="6" customWidth="1"/>
    <col min="5" max="5" width="24.33203125" style="6" customWidth="1"/>
    <col min="6" max="6" width="20" style="6" customWidth="1"/>
    <col min="7" max="7" width="15.77734375" style="6" customWidth="1"/>
    <col min="8" max="8" width="39.88671875" style="6" customWidth="1"/>
    <col min="9" max="9" width="2.77734375" style="6" customWidth="1"/>
    <col min="10" max="10" width="20.5546875" style="6" customWidth="1"/>
    <col min="11" max="16384" width="8.88671875" style="6"/>
  </cols>
  <sheetData>
    <row r="1" spans="1:10" customFormat="1" ht="62.25" customHeight="1" x14ac:dyDescent="0.4">
      <c r="A1" s="7"/>
      <c r="B1" s="11" t="s">
        <v>0</v>
      </c>
      <c r="C1" s="11"/>
      <c r="D1" s="8" t="s">
        <v>16</v>
      </c>
      <c r="E1" s="12" t="s">
        <v>18</v>
      </c>
      <c r="F1" s="12"/>
      <c r="G1" s="12"/>
      <c r="H1" s="12"/>
      <c r="I1" s="12"/>
    </row>
    <row r="2" spans="1:10" s="5" customFormat="1" ht="42" customHeight="1" x14ac:dyDescent="0.4">
      <c r="B2" s="4" t="s">
        <v>1</v>
      </c>
      <c r="C2" s="4" t="s">
        <v>10</v>
      </c>
      <c r="D2" s="4" t="s">
        <v>17</v>
      </c>
      <c r="E2" s="4" t="s">
        <v>19</v>
      </c>
      <c r="F2" s="4" t="s">
        <v>20</v>
      </c>
      <c r="G2" s="4" t="s">
        <v>21</v>
      </c>
      <c r="H2" s="4" t="s">
        <v>27</v>
      </c>
    </row>
    <row r="3" spans="1:10" s="5" customFormat="1" ht="32.25" customHeight="1" x14ac:dyDescent="0.4">
      <c r="B3" t="s">
        <v>2</v>
      </c>
      <c r="C3" t="s">
        <v>11</v>
      </c>
      <c r="D3" s="1">
        <f ca="1">DATE(YEAR(TODAY()),MONTH(TODAY())-1,6)</f>
        <v>43196</v>
      </c>
      <c r="E3" s="1">
        <f ca="1">DATE(YEAR(TODAY()),MONTH(TODAY())-1,16)</f>
        <v>43206</v>
      </c>
      <c r="F3" s="2" t="str">
        <f ca="1">IFERROR(IF(COUNT(Lista[[#This Row],[FECHA DE INICIO]]:Lista[[#This Row],[FECHA DE VENCIMIENTO]])&lt;&gt;2,"",IF(OR(Lista[[#This Row],[ESTADO]]="Completada",Lista[[#This Row],[ESTADO]]="Cancelada",Lista[[#This Row],[ESTADO]]="Pausada"),"",Lista[[#This Row],[FECHA DE VENCIMIENTO]]-TODAY())),"")</f>
        <v/>
      </c>
      <c r="G3" t="s">
        <v>22</v>
      </c>
      <c r="H3"/>
      <c r="J3" s="9" t="s">
        <v>28</v>
      </c>
    </row>
    <row r="4" spans="1:10" s="5" customFormat="1" ht="32.25" customHeight="1" x14ac:dyDescent="0.4">
      <c r="B4" t="s">
        <v>3</v>
      </c>
      <c r="C4" t="s">
        <v>12</v>
      </c>
      <c r="D4" s="1">
        <f ca="1">DATE(YEAR(TODAY()),MONTH(TODAY())-1,11)</f>
        <v>43201</v>
      </c>
      <c r="E4" s="1">
        <f ca="1">DATE(YEAR(TODAY()),MONTH(TODAY())-1,21)</f>
        <v>43211</v>
      </c>
      <c r="F4" s="2" t="str">
        <f ca="1">IFERROR(IF(COUNT(Lista[[#This Row],[FECHA DE INICIO]]:Lista[[#This Row],[FECHA DE VENCIMIENTO]])&lt;&gt;2,"",IF(OR(Lista[[#This Row],[ESTADO]]="Completada",Lista[[#This Row],[ESTADO]]="Cancelada",Lista[[#This Row],[ESTADO]]="Pausada"),"",Lista[[#This Row],[FECHA DE VENCIMIENTO]]-TODAY())),"")</f>
        <v/>
      </c>
      <c r="G4" t="s">
        <v>22</v>
      </c>
      <c r="H4"/>
      <c r="J4" s="10"/>
    </row>
    <row r="5" spans="1:10" s="5" customFormat="1" ht="32.25" customHeight="1" x14ac:dyDescent="0.4">
      <c r="B5" t="s">
        <v>4</v>
      </c>
      <c r="C5" t="s">
        <v>13</v>
      </c>
      <c r="D5" s="1">
        <f ca="1">DATE(YEAR(TODAY()),MONTH(TODAY()-1),DAY(TODAY())-25)</f>
        <v>43205</v>
      </c>
      <c r="E5" s="1">
        <f ca="1">DATE(YEAR(TODAY()),MONTH(TODAY())-1,26)</f>
        <v>43216</v>
      </c>
      <c r="F5" s="2" t="str">
        <f ca="1">IFERROR(IF(COUNT(Lista[[#This Row],[FECHA DE INICIO]]:Lista[[#This Row],[FECHA DE VENCIMIENTO]])&lt;&gt;2,"",IF(OR(Lista[[#This Row],[ESTADO]]="Completada",Lista[[#This Row],[ESTADO]]="Cancelada",Lista[[#This Row],[ESTADO]]="Pausada"),"",Lista[[#This Row],[FECHA DE VENCIMIENTO]]-TODAY())),"")</f>
        <v/>
      </c>
      <c r="G5" t="s">
        <v>22</v>
      </c>
      <c r="H5"/>
      <c r="J5" s="10"/>
    </row>
    <row r="6" spans="1:10" s="5" customFormat="1" ht="32.25" customHeight="1" x14ac:dyDescent="0.4">
      <c r="B6" t="s">
        <v>5</v>
      </c>
      <c r="C6" t="s">
        <v>12</v>
      </c>
      <c r="D6" s="1">
        <f ca="1">DATE(YEAR(TODAY()),MONTH(TODAY())-1,21)</f>
        <v>43211</v>
      </c>
      <c r="E6" s="1">
        <f ca="1">DATE(YEAR(TODAY()),MONTH(TODAY())-1,1)</f>
        <v>43191</v>
      </c>
      <c r="F6" s="2" t="str">
        <f ca="1">IFERROR(IF(COUNT(Lista[[#This Row],[FECHA DE INICIO]]:Lista[[#This Row],[FECHA DE VENCIMIENTO]])&lt;&gt;2,"",IF(OR(Lista[[#This Row],[ESTADO]]="Completada",Lista[[#This Row],[ESTADO]]="Cancelada",Lista[[#This Row],[ESTADO]]="Pausada"),"",Lista[[#This Row],[FECHA DE VENCIMIENTO]]-TODAY())),"")</f>
        <v/>
      </c>
      <c r="G6" t="s">
        <v>23</v>
      </c>
      <c r="H6"/>
      <c r="J6" s="10"/>
    </row>
    <row r="7" spans="1:10" s="5" customFormat="1" ht="32.25" customHeight="1" x14ac:dyDescent="0.4">
      <c r="B7" t="s">
        <v>6</v>
      </c>
      <c r="C7" t="s">
        <v>14</v>
      </c>
      <c r="D7" s="1">
        <f ca="1">DATE(YEAR(TODAY()),MONTH(TODAY())-1,26)</f>
        <v>43216</v>
      </c>
      <c r="E7" s="1">
        <f ca="1">TODAY()-5</f>
        <v>43225</v>
      </c>
      <c r="F7" s="2">
        <f ca="1">IFERROR(IF(COUNT(Lista[[#This Row],[FECHA DE INICIO]]:Lista[[#This Row],[FECHA DE VENCIMIENTO]])&lt;&gt;2,"",IF(OR(Lista[[#This Row],[ESTADO]]="Completada",Lista[[#This Row],[ESTADO]]="Cancelada",Lista[[#This Row],[ESTADO]]="Pausada"),"",Lista[[#This Row],[FECHA DE VENCIMIENTO]]-TODAY())),"")</f>
        <v>-5</v>
      </c>
      <c r="G7" t="s">
        <v>24</v>
      </c>
      <c r="H7"/>
      <c r="J7" s="10"/>
    </row>
    <row r="8" spans="1:10" s="5" customFormat="1" ht="32.25" customHeight="1" x14ac:dyDescent="0.4">
      <c r="B8" t="s">
        <v>7</v>
      </c>
      <c r="C8" t="s">
        <v>15</v>
      </c>
      <c r="D8" s="1">
        <f ca="1">DATE(YEAR(TODAY()),MONTH(TODAY()),1)</f>
        <v>43221</v>
      </c>
      <c r="E8" s="1">
        <f ca="1">TODAY()</f>
        <v>43230</v>
      </c>
      <c r="F8" s="2" t="str">
        <f ca="1">IFERROR(IF(COUNT(Lista[[#This Row],[FECHA DE INICIO]]:Lista[[#This Row],[FECHA DE VENCIMIENTO]])&lt;&gt;2,"",IF(OR(Lista[[#This Row],[ESTADO]]="Completada",Lista[[#This Row],[ESTADO]]="Cancelada",Lista[[#This Row],[ESTADO]]="Pausada"),"",Lista[[#This Row],[FECHA DE VENCIMIENTO]]-TODAY())),"")</f>
        <v/>
      </c>
      <c r="G8" t="s">
        <v>25</v>
      </c>
      <c r="H8"/>
    </row>
    <row r="9" spans="1:10" s="5" customFormat="1" ht="32.25" customHeight="1" x14ac:dyDescent="0.4">
      <c r="B9" t="s">
        <v>8</v>
      </c>
      <c r="C9" t="s">
        <v>11</v>
      </c>
      <c r="D9" s="1">
        <f ca="1">DATE(YEAR(TODAY()),MONTH(TODAY()),7)</f>
        <v>43227</v>
      </c>
      <c r="E9" s="1">
        <f ca="1">DATE(YEAR(TODAY()),MONTH(TODAY()),17)</f>
        <v>43237</v>
      </c>
      <c r="F9" s="2">
        <f ca="1">IFERROR(IF(COUNT(Lista[[#This Row],[FECHA DE INICIO]]:Lista[[#This Row],[FECHA DE VENCIMIENTO]])&lt;&gt;2,"",IF(OR(Lista[[#This Row],[ESTADO]]="Completada",Lista[[#This Row],[ESTADO]]="Cancelada",Lista[[#This Row],[ESTADO]]="Pausada"),"",Lista[[#This Row],[FECHA DE VENCIMIENTO]]-TODAY())),"")</f>
        <v>7</v>
      </c>
      <c r="G9" t="s">
        <v>26</v>
      </c>
      <c r="H9"/>
    </row>
    <row r="10" spans="1:10" s="5" customFormat="1" ht="32.25" customHeight="1" x14ac:dyDescent="0.4">
      <c r="B10" t="s">
        <v>9</v>
      </c>
      <c r="C10" t="s">
        <v>12</v>
      </c>
      <c r="D10" s="1">
        <f ca="1">DATE(YEAR(TODAY()),MONTH(TODAY()),11)</f>
        <v>43231</v>
      </c>
      <c r="E10" s="1">
        <f ca="1">DATE(YEAR(TODAY()),MONTH(TODAY()),10)</f>
        <v>43230</v>
      </c>
      <c r="F10" s="2">
        <f ca="1">IFERROR(IF(COUNT(Lista[[#This Row],[FECHA DE INICIO]]:Lista[[#This Row],[FECHA DE VENCIMIENTO]])&lt;&gt;2,"",IF(OR(Lista[[#This Row],[ESTADO]]="Completada",Lista[[#This Row],[ESTADO]]="Cancelada",Lista[[#This Row],[ESTADO]]="Pausada"),"",Lista[[#This Row],[FECHA DE VENCIMIENTO]]-TODAY())),"")</f>
        <v>0</v>
      </c>
      <c r="G10" t="s">
        <v>26</v>
      </c>
      <c r="H10"/>
    </row>
    <row r="11" spans="1:10" ht="30" customHeight="1" x14ac:dyDescent="0.4">
      <c r="B11"/>
    </row>
    <row r="12" spans="1:10" ht="30" customHeight="1" x14ac:dyDescent="0.4">
      <c r="B12"/>
    </row>
    <row r="13" spans="1:10" ht="30" customHeight="1" x14ac:dyDescent="0.4">
      <c r="B13"/>
    </row>
  </sheetData>
  <mergeCells count="3">
    <mergeCell ref="J3:J7"/>
    <mergeCell ref="B1:C1"/>
    <mergeCell ref="E1:I1"/>
  </mergeCells>
  <conditionalFormatting sqref="B3:H10">
    <cfRule type="expression" dxfId="8" priority="43">
      <formula>$G3="Vencida"</formula>
    </cfRule>
    <cfRule type="expression" dxfId="7" priority="44">
      <formula>$G3="Cancelada"</formula>
    </cfRule>
    <cfRule type="expression" dxfId="6" priority="45">
      <formula>$G3="Pausada"</formula>
    </cfRule>
    <cfRule type="expression" dxfId="5" priority="46">
      <formula>$G3="Para hoy"</formula>
    </cfRule>
    <cfRule type="expression" dxfId="4" priority="47">
      <formula>$G3="En curso"</formula>
    </cfRule>
    <cfRule type="expression" dxfId="3" priority="48">
      <formula>$G3="Completada"</formula>
    </cfRule>
    <cfRule type="expression" dxfId="2" priority="49">
      <formula>($F3=0)*($F3&lt;&gt;"")*(LEN(#REF!)=0)*(($G3="")+($G3="En curso"))</formula>
    </cfRule>
    <cfRule type="expression" dxfId="1" priority="50">
      <formula>($F3&lt;0)*(LEN(#REF!)=0)*(($G3="")+($G3="En curso"))</formula>
    </cfRule>
  </conditionalFormatting>
  <dataValidations count="12">
    <dataValidation type="list" errorStyle="warning" allowBlank="1" showInputMessage="1" showErrorMessage="1" error="Seleccione Categoría en la lista. Escriba la nueva categoría en la hoja de cálculo Datos de la lista. Seleccione CANCELAR, presione ALT+FLECHA ABAJO para mostrar las opciones y, después, FLECHA ABAJO y ENTRAR para realizar la selección." sqref="C3:C10">
      <formula1>Categorías</formula1>
    </dataValidation>
    <dataValidation type="list" errorStyle="warning" allowBlank="1" showInputMessage="1" showErrorMessage="1" error="Seleccione un estado de la lista. Seleccione CANCELAR, presione ALT+FLECHA ABAJO para mostrar las opciones y, después, FLECHA ABAJO y ENTRAR para realizar la selección." sqref="G3:G10">
      <formula1>"Pendiente,En curso,Para hoy,Pausada,Completada,Cancelada,Vencida"</formula1>
    </dataValidation>
    <dataValidation allowBlank="1" showInputMessage="1" showErrorMessage="1" prompt="Escriba las notas en esta columna, debajo de este encabezado." sqref="H2"/>
    <dataValidation allowBlank="1" showInputMessage="1" showErrorMessage="1" prompt="Escriba la fecha de vencimiento en esta columna, debajo de este encabezado. Use el filtro de encabezado para filtrar por fecha. Por ejemplo, seleccione el filtro Fecha y después &quot;Este mes&quot; para ver todos los elementos que vencen en el mes en curso." sqref="E2"/>
    <dataValidation allowBlank="1" showInputMessage="1" showErrorMessage="1" prompt="Escriba los elementos en esta columna, debajo de este encabezado. Use los filtros de encabezado para buscar entradas concretas." sqref="B2"/>
    <dataValidation allowBlank="1" showInputMessage="1" showErrorMessage="1" prompt="Escriba la fecha de inicio en esta columna, debajo de este encabezado." sqref="D2"/>
    <dataValidation allowBlank="1" showInputMessage="1" showErrorMessage="1" prompt="Los días restantes se calculan automáticamente desde la fecha actual hasta la de vencimiento en esta columna, debajo de este encabezado." sqref="F2"/>
    <dataValidation allowBlank="1" showInputMessage="1" showErrorMessage="1" prompt="Seleccione la categoría en esta columna, debajo de este encabezado. Escriba la nueva categoría en la hoja de cálculo Datos de la lista. Presione ALT+FLECHA ABAJO para mostrar las opciones y, después, FLECHA ABAJO y ENTRAR para realizar la selección." sqref="C2"/>
    <dataValidation allowBlank="1" showInputMessage="1" showErrorMessage="1" prompt="Seleccione el estado en esta columna, debajo de este encabezado. Presione ALT+FLECHA ABAJO para mostrar las opciones y, después, FLECHA ABAJO y ENTRAR para realizar la selección." sqref="G2"/>
    <dataValidation allowBlank="1" showInputMessage="1" showErrorMessage="1" prompt="Cree una lista de tareas pendientes para docentes en esta hoja de cálculo. Escriba los detalles en la tabla Lista de esta hoja de cálculo. Seleccione la celda D1 para ir a la hoja de cálculo Datos de la lista. La segmentación del estado está en J3." sqref="A1"/>
    <dataValidation allowBlank="1" showInputMessage="1" showErrorMessage="1" prompt="Esta celda contiene el título de la hoja de cálculo. El vínculo a la hoja de cálculo Datos de la lista está en la celda de la derecha. Las filas de la tabla inferior se actualizan automáticamente en función del estado. La leyenda está a la derecha." sqref="B1:C1"/>
    <dataValidation allowBlank="1" showInputMessage="1" showErrorMessage="1" prompt="Seleccione para ir a la hoja de cálculo Datos de la lista. La leyenda de colores está en la celda de la derecha." sqref="D1"/>
  </dataValidations>
  <hyperlinks>
    <hyperlink ref="D1" location="' Datos de la lista'!A1" tooltip="Seleccione para ir a la hoja de cálculo Datos de la lista." display="Datos de la lista"/>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D13"/>
  <sheetViews>
    <sheetView showGridLines="0" zoomScaleNormal="100" workbookViewId="0"/>
  </sheetViews>
  <sheetFormatPr baseColWidth="10" defaultColWidth="8.88671875" defaultRowHeight="30" customHeight="1" x14ac:dyDescent="0.4"/>
  <cols>
    <col min="1" max="1" width="2.77734375" customWidth="1"/>
    <col min="2" max="2" width="43.5546875" customWidth="1"/>
    <col min="3" max="3" width="16.33203125" customWidth="1"/>
    <col min="4" max="4" width="2.5546875" customWidth="1"/>
  </cols>
  <sheetData>
    <row r="1" spans="1:4" ht="62.25" customHeight="1" x14ac:dyDescent="0.4">
      <c r="A1" s="7"/>
      <c r="B1" s="7" t="s">
        <v>16</v>
      </c>
      <c r="C1" s="8" t="s">
        <v>0</v>
      </c>
      <c r="D1" s="7"/>
    </row>
    <row r="2" spans="1:4" ht="42" customHeight="1" x14ac:dyDescent="0.4">
      <c r="B2" s="3" t="s">
        <v>29</v>
      </c>
    </row>
    <row r="3" spans="1:4" ht="30" customHeight="1" x14ac:dyDescent="0.4">
      <c r="B3" t="s">
        <v>11</v>
      </c>
    </row>
    <row r="4" spans="1:4" ht="30" customHeight="1" x14ac:dyDescent="0.4">
      <c r="B4" t="s">
        <v>12</v>
      </c>
    </row>
    <row r="5" spans="1:4" ht="30" customHeight="1" x14ac:dyDescent="0.4">
      <c r="B5" t="s">
        <v>30</v>
      </c>
    </row>
    <row r="6" spans="1:4" ht="30" customHeight="1" x14ac:dyDescent="0.4">
      <c r="B6" t="s">
        <v>15</v>
      </c>
    </row>
    <row r="7" spans="1:4" ht="30" customHeight="1" x14ac:dyDescent="0.4">
      <c r="B7" t="s">
        <v>31</v>
      </c>
    </row>
    <row r="8" spans="1:4" ht="30" customHeight="1" x14ac:dyDescent="0.4">
      <c r="B8" t="s">
        <v>14</v>
      </c>
    </row>
    <row r="9" spans="1:4" ht="30" customHeight="1" x14ac:dyDescent="0.4">
      <c r="B9" t="s">
        <v>32</v>
      </c>
    </row>
    <row r="10" spans="1:4" ht="30" customHeight="1" x14ac:dyDescent="0.4">
      <c r="B10" t="s">
        <v>33</v>
      </c>
    </row>
    <row r="11" spans="1:4" ht="30" customHeight="1" x14ac:dyDescent="0.4">
      <c r="B11" t="s">
        <v>34</v>
      </c>
    </row>
    <row r="12" spans="1:4" ht="30" customHeight="1" x14ac:dyDescent="0.4">
      <c r="B12" t="s">
        <v>35</v>
      </c>
    </row>
    <row r="13" spans="1:4" ht="30" customHeight="1" x14ac:dyDescent="0.4">
      <c r="B13" t="s">
        <v>13</v>
      </c>
    </row>
  </sheetData>
  <dataValidations count="4">
    <dataValidation allowBlank="1" showInputMessage="1" showErrorMessage="1" prompt="Selecciónelo para ir a la hoja de cálculo Lista del docente." sqref="C1"/>
    <dataValidation allowBlank="1" showInputMessage="1" showErrorMessage="1" prompt="Esta celda contiene el título de la hoja de cálculo. El vínculo de navegación a la hoja de cálculo Lista del docente está en la celda a la derecha." sqref="B1"/>
    <dataValidation allowBlank="1" showInputMessage="1" showErrorMessage="1" prompt="Las categorías están en esta columna, debajo de este encabezado." sqref="B2"/>
    <dataValidation allowBlank="1" showInputMessage="1" showErrorMessage="1" prompt="Para personalizar las categorías de la tabla Lista en la hoja de cálculo Lista del docente, inserte o modifique las categorías en la tabla Categorías en esta hoja de cálculo." sqref="A1"/>
  </dataValidations>
  <hyperlinks>
    <hyperlink ref="C1" location="'Lista del docente'!A1" tooltip="Selecciónelo para ir a la hoja de cálculo Lista del docente." display="Lista del docente"/>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Lista del docente</vt:lpstr>
      <vt:lpstr> Datos de la lista</vt:lpstr>
      <vt:lpstr>Categorías</vt:lpstr>
      <vt:lpstr>TítuloColumna1</vt:lpstr>
      <vt:lpstr>TítuloColumna2</vt:lpstr>
      <vt:lpstr>' Datos de la lista'!Títulos_a_imprimir</vt:lpstr>
      <vt:lpstr>'Lista del docente'!Títulos_a_imprimir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Administrador</dc:creator>
  <cp:lastModifiedBy>tester</cp:lastModifiedBy>
  <dcterms:created xsi:type="dcterms:W3CDTF">2017-10-21T03:35:55Z</dcterms:created>
  <dcterms:modified xsi:type="dcterms:W3CDTF">2018-05-10T07:27:50Z</dcterms:modified>
</cp:coreProperties>
</file>