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refreshAllConnections="1"/>
  <bookViews>
    <workbookView xWindow="0" yWindow="0" windowWidth="11460" windowHeight="7470"/>
  </bookViews>
  <sheets>
    <sheet name="Datos de ventas" sheetId="1" r:id="rId1"/>
    <sheet name="Informe de ventas" sheetId="3" r:id="rId2"/>
    <sheet name="Inventario" sheetId="2" r:id="rId3"/>
  </sheets>
  <definedNames>
    <definedName name="_xlnm.Print_Area" localSheetId="0">'Datos de ventas'!$B:$J</definedName>
    <definedName name="_xlnm.Print_Area" localSheetId="1">'Informe de ventas'!$B:$G</definedName>
    <definedName name="_xlnm.Print_Area" localSheetId="2">Inventario!$B:$C</definedName>
    <definedName name="NP">tblInventory[SKU/NÚMERO DE PRODUCTO]</definedName>
    <definedName name="NP_Descripción">tblInventory[DESCRIPCIÓN]</definedName>
    <definedName name="PT_FilaFin">COUNTA('Informe de ventas'!$G:$G)+PT_FilaInicio-3</definedName>
    <definedName name="PT_FilaInicio">ROW(INDEX('Informe de ventas'!$G:$G,MATCH("*",'Informe de ventas'!$G:$G,0),1))+1</definedName>
    <definedName name="_xlnm.Print_Titles" localSheetId="0">'Datos de ventas'!$8:$8</definedName>
    <definedName name="_xlnm.Print_Titles" localSheetId="1">'Informe de ventas'!$8:$8</definedName>
    <definedName name="_xlnm.Print_Titles" localSheetId="2">Inventario!$8:$8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I13" i="1" l="1"/>
  <c r="J13" i="1" s="1"/>
  <c r="I12" i="1"/>
  <c r="J12" i="1" s="1"/>
  <c r="I11" i="1"/>
  <c r="J11" i="1" s="1"/>
  <c r="I10" i="1"/>
  <c r="J10" i="1" s="1"/>
  <c r="I9" i="1"/>
  <c r="J9" i="1" s="1"/>
</calcChain>
</file>

<file path=xl/sharedStrings.xml><?xml version="1.0" encoding="utf-8"?>
<sst xmlns="http://schemas.openxmlformats.org/spreadsheetml/2006/main" count="51" uniqueCount="38">
  <si>
    <t xml:space="preserve">Total </t>
  </si>
  <si>
    <t>TOTAL</t>
  </si>
  <si>
    <t xml:space="preserve"> </t>
  </si>
  <si>
    <t>FECHA</t>
  </si>
  <si>
    <t>HORA</t>
  </si>
  <si>
    <t>NÚMERO DE TRANSACCIÓN</t>
  </si>
  <si>
    <t>SKU/NÚMERO DE PRODUCTO</t>
  </si>
  <si>
    <t>DESCRIPCIÓN</t>
  </si>
  <si>
    <t>MONTO DE VENTAS</t>
  </si>
  <si>
    <t>% DE IMPUESTO</t>
  </si>
  <si>
    <t>IMPUESTO A LAS VENTAS</t>
  </si>
  <si>
    <t>VENTAS EN EFECTIVO EN LA CAJA REGISTRADORA</t>
  </si>
  <si>
    <t>Frazada</t>
  </si>
  <si>
    <t>Almohada</t>
  </si>
  <si>
    <t>Sábanas</t>
  </si>
  <si>
    <t>Plato cuadrado</t>
  </si>
  <si>
    <t>Plato redondo</t>
  </si>
  <si>
    <t>Tazón, grande</t>
  </si>
  <si>
    <t>Tazón, pequeño</t>
  </si>
  <si>
    <t>Plato redondo, pequeño</t>
  </si>
  <si>
    <t>Tenedor, pequeño</t>
  </si>
  <si>
    <t>Tenedor, grande</t>
  </si>
  <si>
    <t>Cuchara, pequeña</t>
  </si>
  <si>
    <t>Cuchara, grande</t>
  </si>
  <si>
    <t>Cuchillo para manteca, pequeño</t>
  </si>
  <si>
    <t>Cuchillo para manteca, grande</t>
  </si>
  <si>
    <t>Mantel, 10x5</t>
  </si>
  <si>
    <t>Mantel, 8x5</t>
  </si>
  <si>
    <t>Mantel, 8x8</t>
  </si>
  <si>
    <t>Mantel, 6x6</t>
  </si>
  <si>
    <t>Mantel, 6x4</t>
  </si>
  <si>
    <t>Mantel, 4x4</t>
  </si>
  <si>
    <t>Mantel, 25 cm redondo</t>
  </si>
  <si>
    <t>Mantel, 20 cm redondo</t>
  </si>
  <si>
    <t>Mantel, 15 cm redondo</t>
  </si>
  <si>
    <t xml:space="preserve">Monto de las ventas </t>
  </si>
  <si>
    <t>Impuesto a las ventas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</si>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</sst>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[$-409]h:mm\ AM/PM;@"/>
    <numFmt numFmtId="166" formatCode="#,##0.00\ &quot;€&quot;"/>
    <numFmt numFmtId="167" formatCode="h:mm;@"/>
  </numFmts>
  <fonts count="2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2">
    <xf numFmtId="0" fontId="0" fillId="3" borderId="0">
      <alignment vertical="center"/>
    </xf>
    <xf numFmtId="0" fontId="1" fillId="3" borderId="0" applyNumberFormat="0" applyProtection="0">
      <alignment vertical="center"/>
    </xf>
  </cellStyleXfs>
  <cellXfs count="43">
    <xf numFmtId="0" fontId="0" fillId="3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horizontal="left" vertical="center" indent="6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3" borderId="0" xfId="0" applyAlignment="1">
      <alignment vertical="center"/>
    </xf>
    <xf numFmtId="0" fontId="0" fillId="3" borderId="0" xfId="0" applyBorder="1">
      <alignment vertical="center"/>
    </xf>
    <xf numFmtId="0" fontId="1" fillId="3" borderId="0" xfId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0" borderId="0" xfId="0" applyFont="1" applyFill="1" applyBorder="1">
      <alignment vertical="center"/>
    </xf>
    <xf numFmtId="0" fontId="0" fillId="0" borderId="0" xfId="0" applyFill="1" applyAlignment="1">
      <alignment horizontal="left" vertical="center" indent="6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left" vertical="center"/>
    </xf>
    <xf numFmtId="0" fontId="0" fillId="3" borderId="0" xfId="0" applyFill="1">
      <alignment vertical="center"/>
    </xf>
    <xf numFmtId="0" fontId="1" fillId="3" borderId="0" xfId="1" applyFill="1">
      <alignment vertical="center"/>
    </xf>
    <xf numFmtId="0" fontId="0" fillId="2" borderId="0" xfId="0" applyNumberFormat="1" applyFill="1" applyBorder="1" applyAlignment="1">
      <alignment horizontal="left" vertical="center"/>
    </xf>
    <xf numFmtId="0" fontId="0" fillId="3" borderId="0" xfId="0" applyFill="1" applyAlignment="1">
      <alignment horizontal="left" vertical="center" indent="6"/>
    </xf>
    <xf numFmtId="0" fontId="0" fillId="3" borderId="0" xfId="0" applyFill="1" applyAlignment="1">
      <alignment vertical="center"/>
    </xf>
    <xf numFmtId="0" fontId="1" fillId="3" borderId="0" xfId="1" applyFill="1" applyAlignment="1">
      <alignment horizontal="left" vertical="center"/>
    </xf>
    <xf numFmtId="0" fontId="0" fillId="3" borderId="0" xfId="0" applyFill="1" applyBorder="1" applyAlignment="1">
      <alignment horizontal="left" vertical="center" indent="6"/>
    </xf>
    <xf numFmtId="0" fontId="0" fillId="3" borderId="0" xfId="0" applyFont="1" applyFill="1" applyBorder="1" applyAlignment="1">
      <alignment horizontal="left" vertical="center" wrapText="1" inden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left" vertical="center" indent="1"/>
    </xf>
    <xf numFmtId="0" fontId="0" fillId="3" borderId="0" xfId="0" applyFon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center"/>
    </xf>
    <xf numFmtId="10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left" vertical="center"/>
    </xf>
    <xf numFmtId="14" fontId="0" fillId="0" borderId="0" xfId="0" applyNumberFormat="1" applyFill="1">
      <alignment vertical="center"/>
    </xf>
    <xf numFmtId="166" fontId="0" fillId="0" borderId="0" xfId="0" applyNumberFormat="1" applyFill="1">
      <alignment vertical="center"/>
    </xf>
    <xf numFmtId="166" fontId="0" fillId="4" borderId="2" xfId="0" applyNumberFormat="1" applyFill="1" applyBorder="1">
      <alignment vertical="center"/>
    </xf>
    <xf numFmtId="166" fontId="0" fillId="4" borderId="1" xfId="0" applyNumberFormat="1" applyFill="1" applyBorder="1">
      <alignment vertical="center"/>
    </xf>
    <xf numFmtId="166" fontId="0" fillId="4" borderId="3" xfId="0" applyNumberFormat="1" applyFill="1" applyBorder="1">
      <alignment vertical="center"/>
    </xf>
    <xf numFmtId="166" fontId="0" fillId="3" borderId="0" xfId="0" applyNumberFormat="1" applyFont="1" applyFill="1" applyBorder="1" applyAlignment="1">
      <alignment horizontal="right" vertical="center" indent="2"/>
    </xf>
    <xf numFmtId="166" fontId="0" fillId="4" borderId="0" xfId="0" applyNumberFormat="1" applyFont="1" applyFill="1" applyBorder="1" applyAlignment="1">
      <alignment horizontal="right" vertical="center" indent="2"/>
    </xf>
    <xf numFmtId="167" fontId="0" fillId="3" borderId="0" xfId="0" applyNumberFormat="1" applyFont="1" applyFill="1" applyBorder="1" applyAlignment="1">
      <alignment horizontal="left" vertical="center"/>
    </xf>
  </cellXfs>
  <cellStyles count="2">
    <cellStyle name="Encabezado 1" xfId="1" builtinId="16" customBuiltin="1"/>
    <cellStyle name="Normal" xfId="0" builtinId="0" customBuiltin="1"/>
  </cellStyles>
  <dxfs count="56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fill>
        <patternFill patternType="none">
          <bgColor auto="1"/>
        </patternFill>
      </fill>
    </dxf>
    <dxf>
      <fill>
        <patternFill patternType="solid">
          <bgColor theme="0" tint="-0.14999847407452621"/>
        </patternFill>
      </fill>
    </dxf>
    <dxf>
      <border>
        <horizontal style="thin">
          <color theme="0" tint="-4.9989318521683403E-2"/>
        </horizontal>
      </border>
    </dxf>
    <dxf>
      <fill>
        <patternFill>
          <bgColor rgb="FFEAEAEA"/>
        </patternFill>
      </fill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vertical="center" textRotation="0" wrapText="1" indent="0" justifyLastLine="0" shrinkToFit="0" readingOrder="0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fill>
        <patternFill>
          <bgColor rgb="FFEAEAEA"/>
        </patternFill>
      </fill>
    </dxf>
    <dxf>
      <border>
        <horizontal style="thin">
          <color theme="0" tint="-4.9989318521683403E-2"/>
        </horizontal>
      </border>
    </dxf>
    <dxf>
      <fill>
        <patternFill patternType="solid">
          <bgColor theme="0" tint="-0.14999847407452621"/>
        </patternFill>
      </fill>
    </dxf>
    <dxf>
      <fill>
        <patternFill patternType="none">
          <bgColor auto="1"/>
        </patternFill>
      </fill>
    </dxf>
    <dxf>
      <alignment horizontal="left" readingOrder="0"/>
    </dxf>
    <dxf>
      <alignment horizontal="right" readingOrder="0"/>
    </dxf>
    <dxf>
      <alignment horizontal="righ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bottom style="thin">
          <color theme="0" tint="-0.14996795556505021"/>
        </bottom>
        <vertical/>
        <horizontal/>
      </border>
    </dxf>
    <dxf>
      <border>
        <bottom style="thin">
          <color theme="0" tint="-0.14996795556505021"/>
        </bottom>
        <vertical/>
        <horizontal/>
      </border>
    </dxf>
    <dxf>
      <font>
        <b/>
        <i val="0"/>
        <color theme="5"/>
      </font>
      <fill>
        <patternFill>
          <bgColor theme="0" tint="-4.9989318521683403E-2"/>
        </patternFill>
      </fill>
    </dxf>
    <dxf>
      <font>
        <b val="0"/>
        <i val="0"/>
        <color theme="5"/>
      </font>
      <fill>
        <patternFill>
          <bgColor theme="0" tint="-4.9989318521683403E-2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solid">
          <fgColor indexed="64"/>
          <bgColor rgb="FFEAEAEA"/>
        </patternFill>
      </fill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7" formatCode="h:mm;@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55"/>
      <tableStyleElement type="headerRow" dxfId="54"/>
      <tableStyleElement type="totalRow" dxfId="53"/>
      <tableStyleElement type="lastColumn" dxfId="52"/>
    </tableStyle>
    <tableStyle name="Sales Report" table="0" count="8">
      <tableStyleElement type="wholeTable" dxfId="51"/>
      <tableStyleElement type="headerRow" dxfId="50"/>
      <tableStyleElement type="totalRow" dxfId="49"/>
      <tableStyleElement type="firstColumnSubheading" dxfId="48"/>
      <tableStyleElement type="secondColumnSubheading" dxfId="47"/>
      <tableStyleElement type="firstRowSubheading" dxfId="46"/>
      <tableStyleElement type="secondRowSubheading" dxfId="45"/>
      <tableStyleElement type="thirdRowSubheading" dxfId="44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ventario!A1"/><Relationship Id="rId1" Type="http://schemas.openxmlformats.org/officeDocument/2006/relationships/hyperlink" Target="#'Informe de vent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ventario!A1"/><Relationship Id="rId1" Type="http://schemas.openxmlformats.org/officeDocument/2006/relationships/hyperlink" Target="#'Datos de vent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tos de ventas'!A1"/><Relationship Id="rId1" Type="http://schemas.openxmlformats.org/officeDocument/2006/relationships/hyperlink" Target="#'Informe de vent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713019</xdr:colOff>
      <xdr:row>2</xdr:row>
      <xdr:rowOff>204037</xdr:rowOff>
    </xdr:from>
    <xdr:to>
      <xdr:col>4</xdr:col>
      <xdr:colOff>169068</xdr:colOff>
      <xdr:row>5</xdr:row>
      <xdr:rowOff>599</xdr:rowOff>
    </xdr:to>
    <xdr:sp macro="" textlink="">
      <xdr:nvSpPr>
        <xdr:cNvPr id="8" name="Informe de ventas">
          <a:hlinkClick xmlns:r="http://schemas.openxmlformats.org/officeDocument/2006/relationships" r:id="rId1" tooltip="Haga clic para ver el Informe de ventas"/>
        </xdr:cNvPr>
        <xdr:cNvSpPr/>
      </xdr:nvSpPr>
      <xdr:spPr>
        <a:xfrm>
          <a:off x="2008419" y="851737"/>
          <a:ext cx="1970649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INFORME DE VENTAS</a:t>
          </a:r>
        </a:p>
      </xdr:txBody>
    </xdr:sp>
    <xdr:clientData fPrintsWithSheet="0"/>
  </xdr:twoCellAnchor>
  <xdr:twoCellAnchor>
    <xdr:from>
      <xdr:col>4</xdr:col>
      <xdr:colOff>220102</xdr:colOff>
      <xdr:row>2</xdr:row>
      <xdr:rowOff>204037</xdr:rowOff>
    </xdr:from>
    <xdr:to>
      <xdr:col>5</xdr:col>
      <xdr:colOff>104775</xdr:colOff>
      <xdr:row>5</xdr:row>
      <xdr:rowOff>599</xdr:rowOff>
    </xdr:to>
    <xdr:sp macro="" textlink="">
      <xdr:nvSpPr>
        <xdr:cNvPr id="13" name="Inventario">
          <a:hlinkClick xmlns:r="http://schemas.openxmlformats.org/officeDocument/2006/relationships" r:id="rId2" tooltip="Haga clic para ver el inventario"/>
        </xdr:cNvPr>
        <xdr:cNvSpPr/>
      </xdr:nvSpPr>
      <xdr:spPr>
        <a:xfrm>
          <a:off x="4030102" y="851737"/>
          <a:ext cx="1427723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INVENTARIO</a:t>
          </a:r>
        </a:p>
      </xdr:txBody>
    </xdr:sp>
    <xdr:clientData fPrintsWithSheet="0"/>
  </xdr:twoCellAnchor>
  <xdr:twoCellAnchor>
    <xdr:from>
      <xdr:col>1</xdr:col>
      <xdr:colOff>713</xdr:colOff>
      <xdr:row>2</xdr:row>
      <xdr:rowOff>214487</xdr:rowOff>
    </xdr:from>
    <xdr:to>
      <xdr:col>2</xdr:col>
      <xdr:colOff>666750</xdr:colOff>
      <xdr:row>5</xdr:row>
      <xdr:rowOff>12452</xdr:rowOff>
    </xdr:to>
    <xdr:grpSp>
      <xdr:nvGrpSpPr>
        <xdr:cNvPr id="2" name="Datos de ventas"/>
        <xdr:cNvGrpSpPr/>
      </xdr:nvGrpSpPr>
      <xdr:grpSpPr>
        <a:xfrm>
          <a:off x="219788" y="862187"/>
          <a:ext cx="1742362" cy="436140"/>
          <a:chOff x="219786" y="862186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Rectángulo 22"/>
          <xdr:cNvSpPr/>
        </xdr:nvSpPr>
        <xdr:spPr>
          <a:xfrm>
            <a:off x="222404" y="862186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US" sz="1400" b="1">
                <a:solidFill>
                  <a:schemeClr val="accent3"/>
                </a:solidFill>
                <a:latin typeface="+mn-lt"/>
                <a:ea typeface="+mn-ea"/>
                <a:cs typeface="+mn-cs"/>
              </a:rPr>
              <a:t>DATOS DE VENTAS</a:t>
            </a:r>
          </a:p>
        </xdr:txBody>
      </xdr:sp>
      <xdr:cxnSp macro="">
        <xdr:nvCxnSpPr>
          <xdr:cNvPr id="24" name="Conector recto" descr="Línea" title="Líne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9525</xdr:rowOff>
    </xdr:from>
    <xdr:to>
      <xdr:col>10</xdr:col>
      <xdr:colOff>238125</xdr:colOff>
      <xdr:row>4</xdr:row>
      <xdr:rowOff>0</xdr:rowOff>
    </xdr:to>
    <xdr:sp macro="" textlink="">
      <xdr:nvSpPr>
        <xdr:cNvPr id="9" name="Sugerencia de plantilla" descr="Para actualizar el Informe de ventas, haga clic con el botón secundario en PivotTable a continuación y luego en Actualizar." title="SUGERENCIA"/>
        <xdr:cNvSpPr/>
      </xdr:nvSpPr>
      <xdr:spPr>
        <a:xfrm>
          <a:off x="8905875" y="200025"/>
          <a:ext cx="1990725" cy="866775"/>
        </a:xfrm>
        <a:prstGeom prst="wedgeRectCallout">
          <a:avLst>
            <a:gd name="adj1" fmla="val -106957"/>
            <a:gd name="adj2" fmla="val 73257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SUGERENCIA: Para actualizar el Informe de ventas, haga clic con el botón secundario en PivotTable a continuación y luego en </a:t>
          </a:r>
          <a:r>
            <a:rPr 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Actualizar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.</a:t>
          </a: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1714500</xdr:colOff>
      <xdr:row>4</xdr:row>
      <xdr:rowOff>206137</xdr:rowOff>
    </xdr:to>
    <xdr:sp macro="" textlink="">
      <xdr:nvSpPr>
        <xdr:cNvPr id="8" name="Datos de ventas">
          <a:hlinkClick xmlns:r="http://schemas.openxmlformats.org/officeDocument/2006/relationships" r:id="rId1" tooltip="Haga clic para ver la Información de ventas"/>
        </xdr:cNvPr>
        <xdr:cNvSpPr/>
      </xdr:nvSpPr>
      <xdr:spPr>
        <a:xfrm>
          <a:off x="217007" y="838200"/>
          <a:ext cx="1716568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 b="1">
              <a:solidFill>
                <a:schemeClr val="bg1"/>
              </a:solidFill>
              <a:latin typeface="+mn-lt"/>
              <a:ea typeface="+mn-ea"/>
              <a:cs typeface="+mn-cs"/>
            </a:rPr>
            <a:t>DATOS DE VENTAS</a:t>
          </a:r>
        </a:p>
      </xdr:txBody>
    </xdr:sp>
    <xdr:clientData fPrintsWithSheet="0"/>
  </xdr:twoCellAnchor>
  <xdr:twoCellAnchor>
    <xdr:from>
      <xdr:col>2</xdr:col>
      <xdr:colOff>1810064</xdr:colOff>
      <xdr:row>2</xdr:row>
      <xdr:rowOff>190500</xdr:rowOff>
    </xdr:from>
    <xdr:to>
      <xdr:col>4</xdr:col>
      <xdr:colOff>57463</xdr:colOff>
      <xdr:row>4</xdr:row>
      <xdr:rowOff>206137</xdr:rowOff>
    </xdr:to>
    <xdr:sp macro="" textlink="">
      <xdr:nvSpPr>
        <xdr:cNvPr id="10" name="Inventario">
          <a:hlinkClick xmlns:r="http://schemas.openxmlformats.org/officeDocument/2006/relationships" r:id="rId2" tooltip="Haga clic para ver el inventario"/>
        </xdr:cNvPr>
        <xdr:cNvSpPr/>
      </xdr:nvSpPr>
      <xdr:spPr>
        <a:xfrm>
          <a:off x="3943664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400" b="1">
              <a:solidFill>
                <a:schemeClr val="bg1"/>
              </a:solidFill>
              <a:latin typeface="+mn-lt"/>
              <a:ea typeface="+mn-ea"/>
              <a:cs typeface="+mn-cs"/>
            </a:rPr>
            <a:t>INVENTARIO</a:t>
          </a:r>
        </a:p>
      </xdr:txBody>
    </xdr:sp>
    <xdr:clientData fPrintsWithSheet="0"/>
  </xdr:twoCellAnchor>
  <xdr:twoCellAnchor>
    <xdr:from>
      <xdr:col>1</xdr:col>
      <xdr:colOff>1762125</xdr:colOff>
      <xdr:row>2</xdr:row>
      <xdr:rowOff>200951</xdr:rowOff>
    </xdr:from>
    <xdr:to>
      <xdr:col>2</xdr:col>
      <xdr:colOff>1762125</xdr:colOff>
      <xdr:row>4</xdr:row>
      <xdr:rowOff>217991</xdr:rowOff>
    </xdr:to>
    <xdr:grpSp>
      <xdr:nvGrpSpPr>
        <xdr:cNvPr id="11" name="Informe de ventas"/>
        <xdr:cNvGrpSpPr/>
      </xdr:nvGrpSpPr>
      <xdr:grpSpPr>
        <a:xfrm>
          <a:off x="1981200" y="848651"/>
          <a:ext cx="1914525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Rectángulo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US" sz="1400" b="1">
                <a:solidFill>
                  <a:schemeClr val="accent2"/>
                </a:solidFill>
                <a:latin typeface="+mn-lt"/>
                <a:ea typeface="+mn-ea"/>
                <a:cs typeface="+mn-cs"/>
              </a:rPr>
              <a:t>INFORME DE VENTAS</a:t>
            </a:r>
          </a:p>
        </xdr:txBody>
      </xdr:sp>
      <xdr:cxnSp macro="">
        <xdr:nvCxnSpPr>
          <xdr:cNvPr id="13" name="Conector recto 12" descr="Línea" title="Líne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1788631</xdr:colOff>
      <xdr:row>2</xdr:row>
      <xdr:rowOff>200025</xdr:rowOff>
    </xdr:from>
    <xdr:to>
      <xdr:col>2</xdr:col>
      <xdr:colOff>1617971</xdr:colOff>
      <xdr:row>4</xdr:row>
      <xdr:rowOff>215662</xdr:rowOff>
    </xdr:to>
    <xdr:sp macro="" textlink="">
      <xdr:nvSpPr>
        <xdr:cNvPr id="11" name="Informe de ventas">
          <a:hlinkClick xmlns:r="http://schemas.openxmlformats.org/officeDocument/2006/relationships" r:id="rId1" tooltip="Haga clic para ver el Informe de ventas"/>
        </xdr:cNvPr>
        <xdr:cNvSpPr/>
      </xdr:nvSpPr>
      <xdr:spPr>
        <a:xfrm>
          <a:off x="2007706" y="847725"/>
          <a:ext cx="1953415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INFORME DE VENTAS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1762125</xdr:colOff>
      <xdr:row>4</xdr:row>
      <xdr:rowOff>215662</xdr:rowOff>
    </xdr:to>
    <xdr:sp macro="" textlink="">
      <xdr:nvSpPr>
        <xdr:cNvPr id="14" name="Inventario">
          <a:hlinkClick xmlns:r="http://schemas.openxmlformats.org/officeDocument/2006/relationships" r:id="rId2" tooltip="Haga clic para ver la Información de ventas"/>
        </xdr:cNvPr>
        <xdr:cNvSpPr/>
      </xdr:nvSpPr>
      <xdr:spPr>
        <a:xfrm>
          <a:off x="219389" y="847725"/>
          <a:ext cx="1761811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DATOS DE VENTAS</a:t>
          </a:r>
        </a:p>
      </xdr:txBody>
    </xdr:sp>
    <xdr:clientData fPrintsWithSheet="0"/>
  </xdr:twoCellAnchor>
  <xdr:twoCellAnchor>
    <xdr:from>
      <xdr:col>2</xdr:col>
      <xdr:colOff>1638301</xdr:colOff>
      <xdr:row>2</xdr:row>
      <xdr:rowOff>210476</xdr:rowOff>
    </xdr:from>
    <xdr:to>
      <xdr:col>3</xdr:col>
      <xdr:colOff>1</xdr:colOff>
      <xdr:row>5</xdr:row>
      <xdr:rowOff>8441</xdr:rowOff>
    </xdr:to>
    <xdr:grpSp>
      <xdr:nvGrpSpPr>
        <xdr:cNvPr id="17" name="Grupo 16"/>
        <xdr:cNvGrpSpPr/>
      </xdr:nvGrpSpPr>
      <xdr:grpSpPr>
        <a:xfrm>
          <a:off x="3981451" y="858176"/>
          <a:ext cx="1485900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Rectángulo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accent1"/>
                </a:solidFill>
              </a:rPr>
              <a:t>INVENTARIO</a:t>
            </a:r>
          </a:p>
        </xdr:txBody>
      </xdr:sp>
      <xdr:cxnSp macro="">
        <xdr:nvCxnSpPr>
          <xdr:cNvPr id="19" name="Conector recto 18" descr="Línea" title="Línea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k2offfsm03\fileshares\TemplateGallery\matthos\7-27%20Hand-off%20templates\Daily%20cash%20register%20sales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utor" refreshedDate="41065.761417476853" createdVersion="4" refreshedVersion="4" minRefreshableVersion="3" recordCount="5">
  <cacheSource type="worksheet">
    <worksheetSource name="tblSalesData" r:id="rId2"/>
  </cacheSource>
  <cacheFields count="9">
    <cacheField name="FECHA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HORA" numFmtId="165">
      <sharedItems containsSemiMixedTypes="0" containsNonDate="0" containsDate="1" containsString="0" minDate="1899-12-30T10:30:00" maxDate="1899-12-30T11:45:00" count="5">
        <d v="1899-12-30T10:30:00"/>
        <d v="1899-12-30T10:33:00"/>
        <d v="1899-12-30T10:45:00"/>
        <d v="1899-12-30T10:55:00"/>
        <d v="1899-12-30T11:45:00"/>
      </sharedItems>
    </cacheField>
    <cacheField name="NÚMERO DE TRANSACCIÓN" numFmtId="0">
      <sharedItems containsSemiMixedTypes="0" containsString="0" containsNumber="1" containsInteger="1" minValue="1001" maxValue="1005"/>
    </cacheField>
    <cacheField name="SKU/NÚMERO DE PRODUCTO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CIÓN" numFmtId="0">
      <sharedItems count="6">
        <s v="Frazada"/>
        <s v="Mantel, 15 cm redondo"/>
        <s v="Plato redondo"/>
        <s v="Plato cuadrado"/>
        <s v="Almohada"/>
        <s v="Sheets" u="1"/>
      </sharedItems>
    </cacheField>
    <cacheField name="MONTO DE LAS VENTAS " numFmtId="164">
      <sharedItems containsSemiMixedTypes="0" containsString="0" containsNumber="1" minValue="2.95" maxValue="74.95"/>
    </cacheField>
    <cacheField name="% DE IMPUESTO" numFmtId="10">
      <sharedItems containsSemiMixedTypes="0" containsString="0" containsNumber="1" minValue="0.05" maxValue="0.05" count="1">
        <n v="0.05"/>
      </sharedItems>
    </cacheField>
    <cacheField name="IMPUESTO A LAS VENTAS" numFmtId="164">
      <sharedItems containsSemiMixedTypes="0" containsString="0" containsNumber="1" minValue="0.14750000000000002" maxValue="3.7475000000000005" count="5">
        <n v="3.7475000000000005"/>
        <n v="1.7495000000000003"/>
        <n v="2.7975000000000003"/>
        <n v="0.14750000000000002"/>
        <n v="0.74900000000000011"/>
      </sharedItems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n v="1001"/>
    <x v="0"/>
    <x v="0"/>
    <n v="74.95"/>
    <x v="0"/>
    <x v="0"/>
    <n v="78.697500000000005"/>
  </r>
  <r>
    <x v="0"/>
    <x v="1"/>
    <n v="1002"/>
    <x v="1"/>
    <x v="1"/>
    <n v="34.99"/>
    <x v="0"/>
    <x v="1"/>
    <n v="36.7395"/>
  </r>
  <r>
    <x v="0"/>
    <x v="2"/>
    <n v="1003"/>
    <x v="2"/>
    <x v="2"/>
    <n v="55.95"/>
    <x v="0"/>
    <x v="2"/>
    <n v="58.747500000000002"/>
  </r>
  <r>
    <x v="0"/>
    <x v="3"/>
    <n v="1004"/>
    <x v="3"/>
    <x v="3"/>
    <n v="2.95"/>
    <x v="0"/>
    <x v="3"/>
    <n v="3.0975000000000001"/>
  </r>
  <r>
    <x v="0"/>
    <x v="4"/>
    <n v="1005"/>
    <x v="4"/>
    <x v="4"/>
    <n v="14.98"/>
    <x v="0"/>
    <x v="4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0" applyNumberFormats="0" applyBorderFormats="0" applyFontFormats="0" applyPatternFormats="0" applyAlignmentFormats="0" applyWidthHeightFormats="1" dataCaption="Values" grandTotalCaption="Total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name="FECHA" axis="axisRow" compact="0" numFmtId="14" outline="0" showAll="0" defaultSubtotal="0">
      <items count="2">
        <item x="0"/>
        <item m="1" x="1"/>
      </items>
    </pivotField>
    <pivotField name="HORA" compact="0" numFmtId="18" outline="0" showAll="0" defaultSubtotal="0">
      <items count="5">
        <item x="0"/>
        <item x="1"/>
        <item x="2"/>
        <item x="3"/>
        <item x="4"/>
      </items>
    </pivotField>
    <pivotField compact="0" outline="0" showAll="0" defaultSubtotal="0"/>
    <pivotField name="SKU/NÚMERO DE PRODUCTO"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name="DESCRIPCIÓN" axis="axisRow" compact="0" outline="0" showAll="0" defaultSubtotal="0">
      <items count="6">
        <item n="Frazada" x="0"/>
        <item n="Almohada" x="4"/>
        <item n="Plato redondo" x="2"/>
        <item n="Plato cuadrado" x="3"/>
        <item n="Mantel, 15 cm redondo" x="1"/>
        <item m="1" x="5"/>
      </items>
    </pivotField>
    <pivotField dataField="1" compact="0" numFmtId="164" outline="0" showAll="0" defaultSubtotal="0"/>
    <pivotField name="% DE IMPUESTO" compact="0" numFmtId="10" outline="0" showAll="0" defaultSubtotal="0">
      <items count="1">
        <item x="0"/>
      </items>
    </pivotField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nto de las ventas " fld="5" baseField="0" baseItem="0" numFmtId="166"/>
    <dataField name="Impuesto a las ventas" fld="7" baseField="0" baseItem="0" numFmtId="166"/>
    <dataField name="Total " fld="8" baseField="0" baseItem="0" numFmtId="166"/>
  </dataFields>
  <formats count="13">
    <format dxfId="30">
      <pivotArea field="3" type="button" dataOnly="0" labelOnly="1" outline="0" axis="axisRow" fieldPosition="0"/>
    </format>
    <format dxfId="29">
      <pivotArea dataOnly="0" labelOnly="1" outline="0" fieldPosition="0">
        <references count="1">
          <reference field="3" count="0"/>
        </references>
      </pivotArea>
    </format>
    <format dxfId="28">
      <pivotArea dataOnly="0" labelOnly="1" grandRow="1" outline="0" fieldPosition="0"/>
    </format>
    <format dxfId="27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type="all" dataOnly="0" outline="0" fieldPosition="0"/>
    </format>
    <format dxfId="23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2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1">
      <pivotArea outline="0" collapsedLevelsAreSubtotals="1" fieldPosition="0">
        <references count="4">
          <reference field="4294967294" count="2" selected="0">
            <x v="1"/>
            <x v="2"/>
          </reference>
          <reference field="0" count="0" selected="0"/>
          <reference field="3" count="0" selected="0"/>
          <reference field="4" count="0" selected="0"/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fieldPosition="0">
        <references count="1">
          <reference field="4294967294" count="1">
            <x v="0"/>
          </reference>
        </references>
      </pivotArea>
    </format>
  </formats>
  <conditionalFormats count="4">
    <conditionalFormat scope="field" priority="1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1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  <conditionalFormat scope="field" priority="3">
      <pivotAreas count="1">
        <pivotArea outline="0" collapsedLevelsAreSubtotals="1" fieldPosition="0">
          <references count="2">
            <reference field="4294967294" count="1" selected="0">
              <x v="1"/>
            </reference>
            <reference field="0" count="0" selected="0"/>
          </references>
        </pivotArea>
      </pivotAreas>
    </conditionalFormat>
    <conditionalFormat scope="field" priority="2">
      <pivotAreas count="1">
        <pivotArea outline="0" collapsedLevelsAreSubtotals="1" fieldPosition="0">
          <references count="2">
            <reference field="4294967294" count="1" selected="0">
              <x v="2"/>
            </reference>
            <reference field="0" count="0" selected="0"/>
          </references>
        </pivotArea>
      </pivotAreas>
    </conditionalFormat>
  </conditional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Tabla dinámica Informes de ventas.  Muestra un total ordenado por SKU/PRODUCTO, DESCRIPCIÓN y FECHA, así como totales de Tasa de ventas y Total." hideValuesRow="1"/>
    </ext>
  </extLst>
</pivotTableDefinition>
</file>

<file path=xl/tables/table1.xml><?xml version="1.0" encoding="utf-8"?>
<table xmlns="http://schemas.openxmlformats.org/spreadsheetml/2006/main" id="1" name="tblDatosDeVentas" displayName="tblDatosDeVentas" ref="B8:J13">
  <autoFilter ref="B8:J13"/>
  <tableColumns count="9">
    <tableColumn id="1" name="FECHA" totalsRowLabel="Total" totalsRowDxfId="43"/>
    <tableColumn id="2" name="HORA" dataDxfId="42" totalsRowDxfId="41"/>
    <tableColumn id="3" name="NÚMERO DE TRANSACCIÓN" totalsRowDxfId="40"/>
    <tableColumn id="8" name="SKU/NÚMERO DE PRODUCTO" totalsRowDxfId="39"/>
    <tableColumn id="4" name="DESCRIPCIÓN" dataDxfId="13">
      <calculatedColumnFormula>IFERROR(IF(ISNA(VLOOKUP(tblDatosDeVentas[[#This Row],[SKU/NÚMERO DE PRODUCTO]],tblInventory[],2,0)),"",VLOOKUP(tblDatosDeVentas[[#This Row],[SKU/NÚMERO DE PRODUCTO]],tblInventory[],2,0)),"No se encontró ninguna descripción")</calculatedColumnFormula>
    </tableColumn>
    <tableColumn id="5" name="MONTO DE VENTAS" totalsRowDxfId="38"/>
    <tableColumn id="9" name="% DE IMPUESTO" totalsRowDxfId="37"/>
    <tableColumn id="6" name="IMPUESTO A LAS VENTAS" dataDxfId="36">
      <calculatedColumnFormula>tblDatosDeVentas[[#This Row],[MONTO DE VENTAS]]*tblDatosDeVentas[[#This Row],[% DE IMPUESTO]]</calculatedColumnFormula>
    </tableColumn>
    <tableColumn id="7" name="TOTAL" totalsRowFunction="sum" dataDxfId="35">
      <calculatedColumnFormula>tblDatosDeVentas[[#This Row],[MONTO DE VENTAS]]+tblDatosDeVentas[[#This Row],[IMPUESTO A LAS VENTAS]]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Table" altTextSummary="Sales Data Table.  Enter daily sales transactions.  Descriptions will be filled in automatically by the SKU/PRODUCT NUMBER by formula, based on the Inventory worksheet.  SALES TAX and TOTAL are calculated values.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17" dataDxfId="16">
  <tableColumns count="2">
    <tableColumn id="1" name="SKU/NÚMERO DE PRODUCTO" dataDxfId="15"/>
    <tableColumn id="2" name="DESCRIPCIÓN" dataDxfId="14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Table" altTextSummary="Inventory Table.  Enter SKU/PRODUCT NUMBER's and their associated DESCRIPTIONS.  This will populate the Sales Data worksheet when you enter a SKU/PRODUCT NUMBER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7"/>
  <sheetViews>
    <sheetView showGridLines="0" tabSelected="1" zoomScaleNormal="100" workbookViewId="0"/>
  </sheetViews>
  <sheetFormatPr baseColWidth="10" defaultColWidth="9.140625" defaultRowHeight="21" customHeight="1" x14ac:dyDescent="0.3"/>
  <cols>
    <col min="1" max="1" width="3.28515625" customWidth="1"/>
    <col min="2" max="2" width="16.140625" style="9" customWidth="1"/>
    <col min="3" max="3" width="14.7109375" style="2" customWidth="1"/>
    <col min="4" max="4" width="23" style="2" customWidth="1"/>
    <col min="5" max="5" width="23.140625" style="2" customWidth="1"/>
    <col min="6" max="6" width="24.85546875" style="2" customWidth="1"/>
    <col min="7" max="7" width="20.5703125" style="5" bestFit="1" customWidth="1"/>
    <col min="8" max="8" width="17.5703125" style="5" bestFit="1" customWidth="1"/>
    <col min="9" max="9" width="25.7109375" style="5" bestFit="1" customWidth="1"/>
    <col min="10" max="10" width="16.5703125" style="5" customWidth="1"/>
    <col min="11" max="11" width="3.28515625" customWidth="1"/>
  </cols>
  <sheetData>
    <row r="1" spans="2:11" ht="15" x14ac:dyDescent="0.3">
      <c r="B1" s="7"/>
      <c r="C1"/>
      <c r="D1"/>
      <c r="E1"/>
      <c r="F1"/>
      <c r="G1" s="6"/>
      <c r="H1" s="6"/>
      <c r="I1" s="6"/>
      <c r="J1"/>
    </row>
    <row r="2" spans="2:11" ht="36" x14ac:dyDescent="0.3">
      <c r="B2" s="8" t="s">
        <v>11</v>
      </c>
      <c r="C2"/>
      <c r="D2"/>
      <c r="E2"/>
      <c r="F2"/>
      <c r="G2" s="6"/>
      <c r="H2" s="6"/>
      <c r="I2" s="6"/>
      <c r="J2"/>
    </row>
    <row r="3" spans="2:11" ht="17.25" customHeight="1" x14ac:dyDescent="0.3">
      <c r="B3" s="8"/>
      <c r="C3"/>
      <c r="D3"/>
      <c r="E3"/>
      <c r="F3"/>
      <c r="G3" s="6"/>
      <c r="H3" s="6"/>
      <c r="I3" s="6"/>
      <c r="J3" s="6"/>
    </row>
    <row r="4" spans="2:11" ht="15.75" customHeight="1" x14ac:dyDescent="0.3">
      <c r="B4" s="7"/>
      <c r="C4"/>
      <c r="D4"/>
      <c r="E4"/>
      <c r="F4"/>
      <c r="G4" s="6"/>
      <c r="H4" s="6"/>
      <c r="I4" s="6"/>
      <c r="J4" s="6"/>
    </row>
    <row r="5" spans="2:11" ht="17.25" customHeight="1" x14ac:dyDescent="0.3">
      <c r="B5" s="7"/>
      <c r="C5"/>
      <c r="D5"/>
      <c r="E5"/>
      <c r="F5"/>
      <c r="G5" s="6"/>
      <c r="H5" s="6"/>
      <c r="I5" s="6"/>
      <c r="J5" s="6"/>
    </row>
    <row r="6" spans="2:11" ht="15" x14ac:dyDescent="0.3">
      <c r="B6" s="10"/>
      <c r="C6" s="1"/>
      <c r="D6" s="1"/>
      <c r="E6" s="1"/>
      <c r="F6" s="1"/>
      <c r="G6" s="11"/>
      <c r="H6" s="11"/>
      <c r="I6" s="11"/>
      <c r="J6" s="11"/>
      <c r="K6" t="s">
        <v>2</v>
      </c>
    </row>
    <row r="7" spans="2:11" ht="15" x14ac:dyDescent="0.3">
      <c r="B7" s="10"/>
      <c r="C7" s="1"/>
      <c r="D7" s="1"/>
      <c r="E7" s="1"/>
      <c r="F7" s="1"/>
      <c r="G7" s="11"/>
      <c r="H7" s="11"/>
      <c r="I7" s="11"/>
      <c r="J7" s="11"/>
      <c r="K7" t="s">
        <v>2</v>
      </c>
    </row>
    <row r="8" spans="2:11" ht="38.25" customHeight="1" x14ac:dyDescent="0.3">
      <c r="B8" s="27" t="s">
        <v>3</v>
      </c>
      <c r="C8" s="28" t="s">
        <v>4</v>
      </c>
      <c r="D8" s="28" t="s">
        <v>5</v>
      </c>
      <c r="E8" s="28" t="s">
        <v>6</v>
      </c>
      <c r="F8" s="28" t="s">
        <v>7</v>
      </c>
      <c r="G8" s="29" t="s">
        <v>8</v>
      </c>
      <c r="H8" s="29" t="s">
        <v>9</v>
      </c>
      <c r="I8" s="29" t="s">
        <v>10</v>
      </c>
      <c r="J8" s="29" t="s">
        <v>1</v>
      </c>
    </row>
    <row r="9" spans="2:11" ht="21" customHeight="1" x14ac:dyDescent="0.3">
      <c r="B9" s="30">
        <v>40940</v>
      </c>
      <c r="C9" s="42">
        <v>0.4375</v>
      </c>
      <c r="D9" s="31">
        <v>1001</v>
      </c>
      <c r="E9" s="32">
        <v>90001</v>
      </c>
      <c r="F9" s="31" t="str">
        <f>IFERROR(IF(ISNA(VLOOKUP(tblDatosDeVentas[[#This Row],[SKU/NÚMERO DE PRODUCTO]],tblInventory[],2,0)),"",VLOOKUP(tblDatosDeVentas[[#This Row],[SKU/NÚMERO DE PRODUCTO]],tblInventory[],2,0)),"No se encontró ninguna descripción")</f>
        <v>Frazada</v>
      </c>
      <c r="G9" s="40">
        <v>74.95</v>
      </c>
      <c r="H9" s="33">
        <v>0.05</v>
      </c>
      <c r="I9" s="41">
        <f>tblDatosDeVentas[[#This Row],[MONTO DE VENTAS]]*tblDatosDeVentas[[#This Row],[% DE IMPUESTO]]</f>
        <v>3.7475000000000005</v>
      </c>
      <c r="J9" s="41">
        <f>tblDatosDeVentas[[#This Row],[MONTO DE VENTAS]]+tblDatosDeVentas[[#This Row],[IMPUESTO A LAS VENTAS]]</f>
        <v>78.697500000000005</v>
      </c>
    </row>
    <row r="10" spans="2:11" ht="21" customHeight="1" x14ac:dyDescent="0.3">
      <c r="B10" s="30">
        <v>40940</v>
      </c>
      <c r="C10" s="42">
        <v>0.43958333333333338</v>
      </c>
      <c r="D10" s="31">
        <v>1002</v>
      </c>
      <c r="E10" s="32">
        <v>90023</v>
      </c>
      <c r="F10" s="31" t="str">
        <f>IFERROR(IF(ISNA(VLOOKUP(tblDatosDeVentas[[#This Row],[SKU/NÚMERO DE PRODUCTO]],tblInventory[],2,0)),"",VLOOKUP(tblDatosDeVentas[[#This Row],[SKU/NÚMERO DE PRODUCTO]],tblInventory[],2,0)),"No se encontró ninguna descripción")</f>
        <v>Mantel, 15 cm redondo</v>
      </c>
      <c r="G10" s="40">
        <v>34.99</v>
      </c>
      <c r="H10" s="33">
        <v>0.05</v>
      </c>
      <c r="I10" s="41">
        <f>tblDatosDeVentas[[#This Row],[MONTO DE VENTAS]]*tblDatosDeVentas[[#This Row],[% DE IMPUESTO]]</f>
        <v>1.7495000000000003</v>
      </c>
      <c r="J10" s="41">
        <f>tblDatosDeVentas[[#This Row],[MONTO DE VENTAS]]+tblDatosDeVentas[[#This Row],[IMPUESTO A LAS VENTAS]]</f>
        <v>36.7395</v>
      </c>
    </row>
    <row r="11" spans="2:11" ht="21" customHeight="1" x14ac:dyDescent="0.3">
      <c r="B11" s="30">
        <v>40940</v>
      </c>
      <c r="C11" s="42">
        <v>0.44791666666666669</v>
      </c>
      <c r="D11" s="31">
        <v>1003</v>
      </c>
      <c r="E11" s="32">
        <v>90005</v>
      </c>
      <c r="F11" s="31" t="str">
        <f>IFERROR(IF(ISNA(VLOOKUP(tblDatosDeVentas[[#This Row],[SKU/NÚMERO DE PRODUCTO]],tblInventory[],2,0)),"",VLOOKUP(tblDatosDeVentas[[#This Row],[SKU/NÚMERO DE PRODUCTO]],tblInventory[],2,0)),"No se encontró ninguna descripción")</f>
        <v>Plato redondo</v>
      </c>
      <c r="G11" s="40">
        <v>55.95</v>
      </c>
      <c r="H11" s="33">
        <v>0.05</v>
      </c>
      <c r="I11" s="41">
        <f>tblDatosDeVentas[[#This Row],[MONTO DE VENTAS]]*tblDatosDeVentas[[#This Row],[% DE IMPUESTO]]</f>
        <v>2.7975000000000003</v>
      </c>
      <c r="J11" s="41">
        <f>tblDatosDeVentas[[#This Row],[MONTO DE VENTAS]]+tblDatosDeVentas[[#This Row],[IMPUESTO A LAS VENTAS]]</f>
        <v>58.747500000000002</v>
      </c>
    </row>
    <row r="12" spans="2:11" ht="21" customHeight="1" x14ac:dyDescent="0.3">
      <c r="B12" s="30">
        <v>40940</v>
      </c>
      <c r="C12" s="42">
        <v>0.4548611111111111</v>
      </c>
      <c r="D12" s="31">
        <v>1004</v>
      </c>
      <c r="E12" s="32">
        <v>90004</v>
      </c>
      <c r="F12" s="34" t="str">
        <f>IFERROR(IF(ISNA(VLOOKUP(tblDatosDeVentas[[#This Row],[SKU/NÚMERO DE PRODUCTO]],tblInventory[],2,0)),"",VLOOKUP(tblDatosDeVentas[[#This Row],[SKU/NÚMERO DE PRODUCTO]],tblInventory[],2,0)),"No se encontró ninguna descripción")</f>
        <v>Plato cuadrado</v>
      </c>
      <c r="G12" s="40">
        <v>2.95</v>
      </c>
      <c r="H12" s="33">
        <v>0.05</v>
      </c>
      <c r="I12" s="41">
        <f>tblDatosDeVentas[[#This Row],[MONTO DE VENTAS]]*tblDatosDeVentas[[#This Row],[% DE IMPUESTO]]</f>
        <v>0.14750000000000002</v>
      </c>
      <c r="J12" s="41">
        <f>tblDatosDeVentas[[#This Row],[MONTO DE VENTAS]]+tblDatosDeVentas[[#This Row],[IMPUESTO A LAS VENTAS]]</f>
        <v>3.0975000000000001</v>
      </c>
    </row>
    <row r="13" spans="2:11" ht="21" customHeight="1" x14ac:dyDescent="0.3">
      <c r="B13" s="30">
        <v>40940</v>
      </c>
      <c r="C13" s="42">
        <v>0.48958333333333331</v>
      </c>
      <c r="D13" s="31">
        <v>1005</v>
      </c>
      <c r="E13" s="32">
        <v>90002</v>
      </c>
      <c r="F13" s="34" t="str">
        <f>IFERROR(IF(ISNA(VLOOKUP(tblDatosDeVentas[[#This Row],[SKU/NÚMERO DE PRODUCTO]],tblInventory[],2,0)),"",VLOOKUP(tblDatosDeVentas[[#This Row],[SKU/NÚMERO DE PRODUCTO]],tblInventory[],2,0)),"No se encontró ninguna descripción")</f>
        <v>Almohada</v>
      </c>
      <c r="G13" s="40">
        <v>14.98</v>
      </c>
      <c r="H13" s="33">
        <v>0.05</v>
      </c>
      <c r="I13" s="41">
        <f>tblDatosDeVentas[[#This Row],[MONTO DE VENTAS]]*tblDatosDeVentas[[#This Row],[% DE IMPUESTO]]</f>
        <v>0.74900000000000011</v>
      </c>
      <c r="J13" s="41">
        <f>tblDatosDeVentas[[#This Row],[MONTO DE VENTAS]]+tblDatosDeVentas[[#This Row],[IMPUESTO A LAS VENTAS]]</f>
        <v>15.729000000000001</v>
      </c>
    </row>
    <row r="17" spans="5:5" ht="21" customHeight="1" x14ac:dyDescent="0.3">
      <c r="E17" s="35"/>
    </row>
  </sheetData>
  <dataValidations count="3">
    <dataValidation type="list" errorStyle="warning" allowBlank="1" showInputMessage="1" showErrorMessage="1" errorTitle="Cuidado." error="Estos números son de una lista de la hoja Inventario.  Para agregarlo a la lista desplegable, haga clic en Cancelar, vaya a la hoja Inventario y agréguelo a la lista." sqref="E13 E12 E10">
      <formula1>NP</formula1>
    </dataValidation>
    <dataValidation type="list" errorStyle="warning" allowBlank="1" showInputMessage="1" showErrorMessage="1" errorTitle="Cuidado." error="Estos números son de una lista de la hoja Inventario.  Para agregarlo a la lista desplegable, haga clic en Cancelar, vaya a la hoja Inventario y agréguelo a la lista." sqref="E11">
      <formula1>NP</formula1>
    </dataValidation>
    <dataValidation type="list" errorStyle="warning" allowBlank="1" showInputMessage="1" showErrorMessage="1" errorTitle="Cuidado." error="Estos números son de una lista de la hoja Inventario.  Para agregarlo a la lista desplegable, haga clic en Cancelar, vaya a la hoja Inventario y agréguelo a la lista." sqref="E9">
      <formula1>NP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G15"/>
  <sheetViews>
    <sheetView showGridLines="0" zoomScaleNormal="100" workbookViewId="0"/>
  </sheetViews>
  <sheetFormatPr baseColWidth="10" defaultColWidth="9.140625" defaultRowHeight="21" customHeight="1" x14ac:dyDescent="0.3"/>
  <cols>
    <col min="1" max="1" width="3.28515625" customWidth="1"/>
    <col min="2" max="2" width="28.7109375" style="16" customWidth="1"/>
    <col min="3" max="3" width="35" style="2" customWidth="1"/>
    <col min="4" max="4" width="13.28515625" style="2" customWidth="1"/>
    <col min="5" max="5" width="18.42578125" style="2" bestFit="1" customWidth="1"/>
    <col min="6" max="6" width="20" style="2" bestFit="1" customWidth="1"/>
    <col min="7" max="7" width="13.7109375" style="2" customWidth="1"/>
  </cols>
  <sheetData>
    <row r="1" spans="2:7" ht="15" x14ac:dyDescent="0.3">
      <c r="B1" s="23"/>
      <c r="C1" s="20"/>
      <c r="D1" s="20"/>
      <c r="E1" s="20"/>
      <c r="F1" s="20"/>
      <c r="G1" s="20"/>
    </row>
    <row r="2" spans="2:7" ht="36" x14ac:dyDescent="0.3">
      <c r="B2" s="21" t="s">
        <v>11</v>
      </c>
      <c r="C2" s="20"/>
      <c r="D2" s="20"/>
      <c r="E2" s="20"/>
      <c r="F2" s="20"/>
      <c r="G2" s="24"/>
    </row>
    <row r="3" spans="2:7" ht="17.25" customHeight="1" x14ac:dyDescent="0.3">
      <c r="B3" s="25"/>
      <c r="C3" s="20"/>
      <c r="D3" s="20"/>
      <c r="E3" s="20"/>
      <c r="F3" s="20"/>
      <c r="G3" s="20"/>
    </row>
    <row r="4" spans="2:7" ht="15.75" customHeight="1" x14ac:dyDescent="0.3">
      <c r="B4" s="26"/>
      <c r="C4" s="20"/>
      <c r="D4" s="20"/>
      <c r="E4" s="20"/>
      <c r="F4" s="20"/>
      <c r="G4" s="20"/>
    </row>
    <row r="5" spans="2:7" ht="17.25" customHeight="1" x14ac:dyDescent="0.3">
      <c r="B5" s="26"/>
      <c r="C5" s="20"/>
      <c r="D5" s="20"/>
      <c r="E5" s="20"/>
      <c r="F5" s="20"/>
      <c r="G5" s="20"/>
    </row>
    <row r="6" spans="2:7" ht="15" x14ac:dyDescent="0.3">
      <c r="B6" s="3"/>
      <c r="C6" s="1"/>
      <c r="D6" s="1"/>
      <c r="E6" s="1"/>
      <c r="F6" s="1"/>
      <c r="G6" s="1"/>
    </row>
    <row r="7" spans="2:7" ht="15" x14ac:dyDescent="0.3">
      <c r="B7" s="3"/>
      <c r="C7" s="1"/>
      <c r="D7" s="1"/>
      <c r="E7" s="1"/>
      <c r="F7" s="1"/>
      <c r="G7" s="1"/>
    </row>
    <row r="8" spans="2:7" ht="21" customHeight="1" x14ac:dyDescent="0.3">
      <c r="B8" s="17" t="s">
        <v>6</v>
      </c>
      <c r="C8" s="2" t="s">
        <v>7</v>
      </c>
      <c r="D8" s="2" t="s">
        <v>3</v>
      </c>
      <c r="E8" s="18" t="s">
        <v>35</v>
      </c>
      <c r="F8" s="18" t="s">
        <v>36</v>
      </c>
      <c r="G8" s="18" t="s">
        <v>0</v>
      </c>
    </row>
    <row r="9" spans="2:7" ht="21" customHeight="1" x14ac:dyDescent="0.3">
      <c r="B9" s="17">
        <v>90001</v>
      </c>
      <c r="C9" s="2" t="s">
        <v>12</v>
      </c>
      <c r="D9" s="19">
        <v>40940</v>
      </c>
      <c r="E9" s="36">
        <v>74.95</v>
      </c>
      <c r="F9" s="37">
        <v>3.7475000000000005</v>
      </c>
      <c r="G9" s="37">
        <v>78.697500000000005</v>
      </c>
    </row>
    <row r="10" spans="2:7" ht="21" customHeight="1" x14ac:dyDescent="0.3">
      <c r="B10" s="17">
        <v>90002</v>
      </c>
      <c r="C10" s="2" t="s">
        <v>13</v>
      </c>
      <c r="D10" s="19">
        <v>40940</v>
      </c>
      <c r="E10" s="36">
        <v>14.98</v>
      </c>
      <c r="F10" s="38">
        <v>0.74900000000000011</v>
      </c>
      <c r="G10" s="38">
        <v>15.729000000000001</v>
      </c>
    </row>
    <row r="11" spans="2:7" ht="21" customHeight="1" x14ac:dyDescent="0.3">
      <c r="B11" s="17">
        <v>90004</v>
      </c>
      <c r="C11" s="2" t="s">
        <v>15</v>
      </c>
      <c r="D11" s="19">
        <v>40940</v>
      </c>
      <c r="E11" s="36">
        <v>2.95</v>
      </c>
      <c r="F11" s="38">
        <v>0.14750000000000002</v>
      </c>
      <c r="G11" s="38">
        <v>3.0975000000000001</v>
      </c>
    </row>
    <row r="12" spans="2:7" ht="21" customHeight="1" x14ac:dyDescent="0.3">
      <c r="B12" s="17">
        <v>90005</v>
      </c>
      <c r="C12" s="2" t="s">
        <v>16</v>
      </c>
      <c r="D12" s="19">
        <v>40940</v>
      </c>
      <c r="E12" s="36">
        <v>55.95</v>
      </c>
      <c r="F12" s="38">
        <v>2.7975000000000003</v>
      </c>
      <c r="G12" s="38">
        <v>58.747500000000002</v>
      </c>
    </row>
    <row r="13" spans="2:7" ht="21" customHeight="1" x14ac:dyDescent="0.3">
      <c r="B13" s="17">
        <v>90023</v>
      </c>
      <c r="C13" s="2" t="s">
        <v>34</v>
      </c>
      <c r="D13" s="19">
        <v>40940</v>
      </c>
      <c r="E13" s="36">
        <v>34.99</v>
      </c>
      <c r="F13" s="39">
        <v>1.7495000000000003</v>
      </c>
      <c r="G13" s="39">
        <v>36.7395</v>
      </c>
    </row>
    <row r="14" spans="2:7" ht="21" customHeight="1" x14ac:dyDescent="0.3">
      <c r="B14" s="17" t="s">
        <v>37</v>
      </c>
      <c r="C14" s="17"/>
      <c r="D14" s="17"/>
      <c r="E14" s="36">
        <v>183.82000000000002</v>
      </c>
      <c r="F14" s="36">
        <v>9.1910000000000025</v>
      </c>
      <c r="G14" s="36">
        <v>193.011</v>
      </c>
    </row>
    <row r="15" spans="2:7" ht="21" customHeight="1" x14ac:dyDescent="0.3">
      <c r="B15" s="1"/>
      <c r="C15" s="1"/>
      <c r="D15" s="1"/>
      <c r="E15" s="1"/>
      <c r="F15" s="1"/>
      <c r="G15" s="1"/>
    </row>
  </sheetData>
  <conditionalFormatting pivot="1" sqref="F9:F13">
    <cfRule type="expression" dxfId="34" priority="13">
      <formula>ROW()&lt;&gt;ROW(INDEX($F:$F,COUNTA($F:$F)+PT_FilaInicio-2,1))</formula>
    </cfRule>
  </conditionalFormatting>
  <conditionalFormatting pivot="1" sqref="G9:G13">
    <cfRule type="expression" dxfId="33" priority="12">
      <formula>ROW()&lt;&gt;ROW(INDEX($G:$G,COUNTA($G:$G)+PT_FilaInicio - 2,1))</formula>
    </cfRule>
  </conditionalFormatting>
  <conditionalFormatting pivot="1" sqref="F9:F13">
    <cfRule type="expression" dxfId="32" priority="3">
      <formula>ROW()&lt;&gt;ROW(INDEX($G:$G,COUNTA($G:$G)+PT_FilaInicio - 3,1))</formula>
    </cfRule>
  </conditionalFormatting>
  <conditionalFormatting pivot="1" sqref="G9:G13">
    <cfRule type="expression" dxfId="31" priority="2">
      <formula>ROW()&lt;&gt;ROW(INDEX($G:$G,COUNTA($G:$G)+PT_FilaInicio - 3,1))</formula>
    </cfRule>
  </conditionalFormatting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zoomScaleNormal="100" workbookViewId="0"/>
  </sheetViews>
  <sheetFormatPr baseColWidth="10" defaultColWidth="9.140625" defaultRowHeight="21" customHeight="1" x14ac:dyDescent="0.3"/>
  <cols>
    <col min="1" max="1" width="3.28515625" customWidth="1"/>
    <col min="2" max="2" width="31.85546875" style="12" customWidth="1"/>
    <col min="3" max="3" width="46.85546875" style="2" customWidth="1"/>
  </cols>
  <sheetData>
    <row r="1" spans="2:3" ht="15" x14ac:dyDescent="0.3">
      <c r="B1" s="20"/>
      <c r="C1" s="20"/>
    </row>
    <row r="2" spans="2:3" ht="36" x14ac:dyDescent="0.3">
      <c r="B2" s="21" t="s">
        <v>11</v>
      </c>
      <c r="C2" s="20"/>
    </row>
    <row r="3" spans="2:3" ht="17.25" customHeight="1" x14ac:dyDescent="0.3">
      <c r="B3" s="20"/>
      <c r="C3" s="20"/>
    </row>
    <row r="4" spans="2:3" ht="15.75" customHeight="1" x14ac:dyDescent="0.3">
      <c r="B4" s="20"/>
      <c r="C4" s="20"/>
    </row>
    <row r="5" spans="2:3" ht="17.25" customHeight="1" x14ac:dyDescent="0.3">
      <c r="B5" s="20"/>
      <c r="C5" s="20"/>
    </row>
    <row r="6" spans="2:3" ht="15" x14ac:dyDescent="0.3">
      <c r="B6" s="22"/>
      <c r="C6" s="10"/>
    </row>
    <row r="7" spans="2:3" ht="15" x14ac:dyDescent="0.3">
      <c r="B7" s="22"/>
      <c r="C7" s="10"/>
    </row>
    <row r="8" spans="2:3" ht="21" customHeight="1" x14ac:dyDescent="0.3">
      <c r="B8" s="13" t="s">
        <v>6</v>
      </c>
      <c r="C8" s="4" t="s">
        <v>7</v>
      </c>
    </row>
    <row r="9" spans="2:3" ht="21" customHeight="1" x14ac:dyDescent="0.3">
      <c r="B9" s="14">
        <v>90001</v>
      </c>
      <c r="C9" s="15" t="s">
        <v>12</v>
      </c>
    </row>
    <row r="10" spans="2:3" ht="21" customHeight="1" x14ac:dyDescent="0.3">
      <c r="B10" s="14">
        <v>90002</v>
      </c>
      <c r="C10" s="15" t="s">
        <v>13</v>
      </c>
    </row>
    <row r="11" spans="2:3" ht="21" customHeight="1" x14ac:dyDescent="0.3">
      <c r="B11" s="14">
        <v>90003</v>
      </c>
      <c r="C11" s="15" t="s">
        <v>14</v>
      </c>
    </row>
    <row r="12" spans="2:3" ht="21" customHeight="1" x14ac:dyDescent="0.3">
      <c r="B12" s="14">
        <v>90004</v>
      </c>
      <c r="C12" s="15" t="s">
        <v>15</v>
      </c>
    </row>
    <row r="13" spans="2:3" ht="21" customHeight="1" x14ac:dyDescent="0.3">
      <c r="B13" s="14">
        <v>90005</v>
      </c>
      <c r="C13" s="15" t="s">
        <v>16</v>
      </c>
    </row>
    <row r="14" spans="2:3" ht="21" customHeight="1" x14ac:dyDescent="0.3">
      <c r="B14" s="14">
        <v>90006</v>
      </c>
      <c r="C14" s="15" t="s">
        <v>17</v>
      </c>
    </row>
    <row r="15" spans="2:3" ht="21" customHeight="1" x14ac:dyDescent="0.3">
      <c r="B15" s="14">
        <v>90007</v>
      </c>
      <c r="C15" s="15" t="s">
        <v>18</v>
      </c>
    </row>
    <row r="16" spans="2:3" ht="21" customHeight="1" x14ac:dyDescent="0.3">
      <c r="B16" s="14">
        <v>90008</v>
      </c>
      <c r="C16" s="15" t="s">
        <v>19</v>
      </c>
    </row>
    <row r="17" spans="2:3" ht="21" customHeight="1" x14ac:dyDescent="0.3">
      <c r="B17" s="14">
        <v>90009</v>
      </c>
      <c r="C17" s="15" t="s">
        <v>20</v>
      </c>
    </row>
    <row r="18" spans="2:3" ht="21" customHeight="1" x14ac:dyDescent="0.3">
      <c r="B18" s="14">
        <v>90010</v>
      </c>
      <c r="C18" s="15" t="s">
        <v>21</v>
      </c>
    </row>
    <row r="19" spans="2:3" ht="21" customHeight="1" x14ac:dyDescent="0.3">
      <c r="B19" s="14">
        <v>90011</v>
      </c>
      <c r="C19" s="15" t="s">
        <v>22</v>
      </c>
    </row>
    <row r="20" spans="2:3" ht="21" customHeight="1" x14ac:dyDescent="0.3">
      <c r="B20" s="14">
        <v>90012</v>
      </c>
      <c r="C20" s="15" t="s">
        <v>23</v>
      </c>
    </row>
    <row r="21" spans="2:3" ht="21" customHeight="1" x14ac:dyDescent="0.3">
      <c r="B21" s="14">
        <v>90013</v>
      </c>
      <c r="C21" s="15" t="s">
        <v>24</v>
      </c>
    </row>
    <row r="22" spans="2:3" ht="21" customHeight="1" x14ac:dyDescent="0.3">
      <c r="B22" s="14">
        <v>90014</v>
      </c>
      <c r="C22" s="15" t="s">
        <v>25</v>
      </c>
    </row>
    <row r="23" spans="2:3" ht="21" customHeight="1" x14ac:dyDescent="0.3">
      <c r="B23" s="14">
        <v>90015</v>
      </c>
      <c r="C23" s="15" t="s">
        <v>26</v>
      </c>
    </row>
    <row r="24" spans="2:3" ht="21" customHeight="1" x14ac:dyDescent="0.3">
      <c r="B24" s="14">
        <v>90016</v>
      </c>
      <c r="C24" s="15" t="s">
        <v>27</v>
      </c>
    </row>
    <row r="25" spans="2:3" ht="21" customHeight="1" x14ac:dyDescent="0.3">
      <c r="B25" s="14">
        <v>90017</v>
      </c>
      <c r="C25" s="15" t="s">
        <v>28</v>
      </c>
    </row>
    <row r="26" spans="2:3" ht="21" customHeight="1" x14ac:dyDescent="0.3">
      <c r="B26" s="14">
        <v>90018</v>
      </c>
      <c r="C26" s="15" t="s">
        <v>29</v>
      </c>
    </row>
    <row r="27" spans="2:3" ht="21" customHeight="1" x14ac:dyDescent="0.3">
      <c r="B27" s="14">
        <v>90019</v>
      </c>
      <c r="C27" s="15" t="s">
        <v>30</v>
      </c>
    </row>
    <row r="28" spans="2:3" ht="21" customHeight="1" x14ac:dyDescent="0.3">
      <c r="B28" s="14">
        <v>90020</v>
      </c>
      <c r="C28" s="15" t="s">
        <v>31</v>
      </c>
    </row>
    <row r="29" spans="2:3" ht="21" customHeight="1" x14ac:dyDescent="0.3">
      <c r="B29" s="14">
        <v>90021</v>
      </c>
      <c r="C29" s="15" t="s">
        <v>32</v>
      </c>
    </row>
    <row r="30" spans="2:3" ht="21" customHeight="1" x14ac:dyDescent="0.3">
      <c r="B30" s="14">
        <v>90022</v>
      </c>
      <c r="C30" s="15" t="s">
        <v>33</v>
      </c>
    </row>
    <row r="31" spans="2:3" ht="21" customHeight="1" x14ac:dyDescent="0.3">
      <c r="B31" s="14">
        <v>90023</v>
      </c>
      <c r="C31" s="15" t="s">
        <v>34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848666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2012-07-27T02:40:00+00:00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671717</Value>
    </PublishStatusLookup>
    <APAuthor xmlns="2958f784-0ef9-4616-b22d-512a8cad1f0d">
      <UserInfo>
        <DisplayName>REDMOND\v-sa</DisplayName>
        <AccountId>2467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2007 Default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TP103107640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FB34183-1CCE-46FB-8D12-4B76E0FD9A15}"/>
</file>

<file path=customXml/itemProps2.xml><?xml version="1.0" encoding="utf-8"?>
<ds:datastoreItem xmlns:ds="http://schemas.openxmlformats.org/officeDocument/2006/customXml" ds:itemID="{D3D78DEB-56D8-406B-871A-0F5E9EDA16B1}"/>
</file>

<file path=customXml/itemProps3.xml><?xml version="1.0" encoding="utf-8"?>
<ds:datastoreItem xmlns:ds="http://schemas.openxmlformats.org/officeDocument/2006/customXml" ds:itemID="{40368F1F-5A8B-4BFB-8D1A-08CD44CB8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Datos de ventas</vt:lpstr>
      <vt:lpstr>Informe de ventas</vt:lpstr>
      <vt:lpstr>Inventario</vt:lpstr>
      <vt:lpstr>'Datos de ventas'!Área_de_impresión</vt:lpstr>
      <vt:lpstr>'Informe de ventas'!Área_de_impresión</vt:lpstr>
      <vt:lpstr>Inventario!Área_de_impresión</vt:lpstr>
      <vt:lpstr>NP</vt:lpstr>
      <vt:lpstr>NP_Descripción</vt:lpstr>
      <vt:lpstr>'Datos de ventas'!Títulos_a_imprimir</vt:lpstr>
      <vt:lpstr>'Informe de ventas'!Títulos_a_imprimir</vt:lpstr>
      <vt:lpstr>Inventario!Títulos_a_imprimir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2012-09-28T12:10:25Z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