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a de alumnos" sheetId="2" r:id="rId1"/>
    <sheet name="Lista de clase" sheetId="1" r:id="rId2"/>
    <sheet name="Detalles de los alumnos" sheetId="5" r:id="rId3"/>
  </sheets>
  <definedNames>
    <definedName name="StudentList">Alumnos[NOMBRE DEL ALUMNO]</definedName>
    <definedName name="StudentName">'Detalles de los alumnos'!$D$5</definedName>
    <definedName name="Título1">Alumnos[[#Headers],[NOMBRE DEL ALUMNO]]</definedName>
    <definedName name="Título2">StudentRoster[[#Headers],[NOMBRE DEL ALUMNO]]</definedName>
    <definedName name="TítuloFilaRegión1..D13">'Detalles de los alumnos'!$C$5</definedName>
    <definedName name="TítuloFilaRegión1..D6">'Lista de clase'!$C$4</definedName>
    <definedName name="TítuloFilaRegión2..F5">'Lista de clase'!$E$4</definedName>
    <definedName name="_xlnm.Print_Titles" localSheetId="0">'Lista de alumnos'!$1:$4</definedName>
  </definedNames>
  <calcPr calcId="179017"/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<sst xmlns="http://schemas.openxmlformats.org/spreadsheetml/2006/main" count="86" uniqueCount="44">
  <si>
    <t>Lista de alumnos</t>
  </si>
  <si>
    <t>NOMBRE DEL ALUMNO</t>
  </si>
  <si>
    <t>Nombre 1</t>
  </si>
  <si>
    <t>Nombre 2</t>
  </si>
  <si>
    <t>Nombre 3</t>
  </si>
  <si>
    <t>Nombre 4</t>
  </si>
  <si>
    <t>CORREO ELECTRÓNICO</t>
  </si>
  <si>
    <t>Dirección de correo electrónico</t>
  </si>
  <si>
    <t>IR A LA LISTA DE CLASE</t>
  </si>
  <si>
    <t>IR A LOS DETALLES DE LOS ALUMNOS</t>
  </si>
  <si>
    <t>TELÉFONO PARTICULAR</t>
  </si>
  <si>
    <t>Teléfono particular</t>
  </si>
  <si>
    <t>TELÉFONO MÓVIL</t>
  </si>
  <si>
    <t>Teléfono móvil</t>
  </si>
  <si>
    <t>FECHA DE NACIMIENTO</t>
  </si>
  <si>
    <t>Fecha</t>
  </si>
  <si>
    <t>CONTACTO DE EMERGENCIA</t>
  </si>
  <si>
    <t>Contacto 1</t>
  </si>
  <si>
    <t>Contacto 2</t>
  </si>
  <si>
    <t>Contacto 3</t>
  </si>
  <si>
    <t>Contacto 4</t>
  </si>
  <si>
    <t>TELÉFONO DE EMERGENCIA</t>
  </si>
  <si>
    <t>Teléfono de emergencia</t>
  </si>
  <si>
    <t>MÉDICO</t>
  </si>
  <si>
    <t>Médico 1</t>
  </si>
  <si>
    <t>Médico 2</t>
  </si>
  <si>
    <t>Médico 3</t>
  </si>
  <si>
    <t>Médico 4</t>
  </si>
  <si>
    <t>TELÉFONO DEL MÉDICO</t>
  </si>
  <si>
    <t>Teléfono del médico</t>
  </si>
  <si>
    <t xml:space="preserve">  </t>
  </si>
  <si>
    <t>Sugerencia: para agregar más alumnos, en la última celda de la tabla, presione la tecla TAB.</t>
  </si>
  <si>
    <t>Lista de clase</t>
  </si>
  <si>
    <t>CURSO</t>
  </si>
  <si>
    <t>PROFESOR</t>
  </si>
  <si>
    <t>ALUMNOS INSCRITOS</t>
  </si>
  <si>
    <t>Graphic Design Institute</t>
  </si>
  <si>
    <t>Nombre del curso</t>
  </si>
  <si>
    <t>Profesor 1</t>
  </si>
  <si>
    <t>IR A LA LISTA DE ALUMNOS</t>
  </si>
  <si>
    <t>FECHA DE INICIO</t>
  </si>
  <si>
    <t>FECHA DE FINALIZACIÓN</t>
  </si>
  <si>
    <t>Detalles de los alumnos</t>
  </si>
  <si>
    <t>SUGERENCIA: SELECCIONAR UN ALUMNO DE LA LISTA DESPLEGABLE EN LA CELDA D5 PARA ACTUALIZAR LOS DETALLES DEL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</si>
</sst>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69" formatCode="[&lt;=9999999]###\-####;\(###\)\ ###\-####"/>
    <numFmt numFmtId="170" formatCode="dd\-mm\-yy;@"/>
    <numFmt numFmtId="171" formatCode="[$-C0A]d&quot; de &quot;mmm&quot; de &quot;yy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6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69" fontId="0" fillId="0" borderId="0" xfId="0" applyNumberFormat="1" applyFont="1" applyBorder="1" applyAlignment="1">
      <alignment horizontal="left" vertical="center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169" fontId="8" fillId="0" borderId="7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169" fontId="8" fillId="0" borderId="4" xfId="0" applyNumberFormat="1" applyFont="1" applyBorder="1" applyAlignment="1">
      <alignment horizontal="left" vertical="center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70" fontId="8" fillId="0" borderId="7" xfId="0" applyNumberFormat="1" applyFont="1" applyBorder="1" applyAlignment="1">
      <alignment horizontal="left" vertical="center"/>
    </xf>
    <xf numFmtId="171" fontId="8" fillId="5" borderId="0" xfId="0" applyNumberFormat="1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8" builtinId="26" customBuiltin="1"/>
    <cellStyle name="Cálculo" xfId="2" builtinId="22" customBuiltin="1"/>
    <cellStyle name="Celda de comprobación" xfId="23" builtinId="23" customBuiltin="1"/>
    <cellStyle name="Celda vinculada" xfId="22" builtinId="24" customBuiltin="1"/>
    <cellStyle name="Encabezado 1" xfId="11" builtinId="16" customBuiltin="1"/>
    <cellStyle name="Encabezado 4" xfId="17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" builtinId="20" customBuiltin="1"/>
    <cellStyle name="Hipervínculo" xfId="4" builtinId="8" customBuiltin="1"/>
    <cellStyle name="Hipervínculo visitado" xfId="5" builtinId="9" customBuiltin="1"/>
    <cellStyle name="Incorrecto" xfId="19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20" builtinId="28" customBuiltin="1"/>
    <cellStyle name="Normal" xfId="0" builtinId="0" customBuiltin="1"/>
    <cellStyle name="Notas" xfId="14" builtinId="10" customBuiltin="1"/>
    <cellStyle name="Porcentaje" xfId="10" builtinId="5" customBuiltin="1"/>
    <cellStyle name="Salida" xfId="21" builtinId="21" customBuiltin="1"/>
    <cellStyle name="Texto de advertencia" xfId="24" builtinId="11" customBuiltin="1"/>
    <cellStyle name="Texto explicativo" xfId="3" builtinId="53" customBuiltin="1"/>
    <cellStyle name="Título" xfId="16" builtinId="15" customBuiltin="1"/>
    <cellStyle name="Título 2" xfId="12" builtinId="17" customBuiltin="1"/>
    <cellStyle name="Título 3" xfId="13" builtinId="18" customBuiltin="1"/>
    <cellStyle name="Total" xfId="15" builtinId="25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ista de clase'!A1"/><Relationship Id="rId1" Type="http://schemas.openxmlformats.org/officeDocument/2006/relationships/hyperlink" Target="#'Detalles de los alumn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ista de alumnos'!A1"/><Relationship Id="rId1" Type="http://schemas.openxmlformats.org/officeDocument/2006/relationships/hyperlink" Target="#'Detalles de los alumno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a de alumnos'!A1"/><Relationship Id="rId1" Type="http://schemas.openxmlformats.org/officeDocument/2006/relationships/hyperlink" Target="#'Lista de clas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2066925</xdr:colOff>
      <xdr:row>2</xdr:row>
      <xdr:rowOff>29576</xdr:rowOff>
    </xdr:from>
    <xdr:to>
      <xdr:col>11</xdr:col>
      <xdr:colOff>119743</xdr:colOff>
      <xdr:row>2</xdr:row>
      <xdr:rowOff>200025</xdr:rowOff>
    </xdr:to>
    <xdr:sp macro="" textlink="">
      <xdr:nvSpPr>
        <xdr:cNvPr id="4" name="Ir a los detalles de los alumnos" descr="Student Details navigation button">
          <a:hlinkClick xmlns:r="http://schemas.openxmlformats.org/officeDocument/2006/relationships" r:id="rId1" tooltip="Seleccione esta opción para ir a la hoja de cálculo Detalles de los alumnos.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01800" y="658226"/>
          <a:ext cx="3205843" cy="17044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LOS DETALLES DE LOS ALUMNOS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1838325</xdr:colOff>
      <xdr:row>2</xdr:row>
      <xdr:rowOff>274572</xdr:rowOff>
    </xdr:to>
    <xdr:sp macro="" textlink="C2">
      <xdr:nvSpPr>
        <xdr:cNvPr id="7" name="Lista de alumnos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810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Lista de alumnos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8</xdr:col>
      <xdr:colOff>2066926</xdr:colOff>
      <xdr:row>1</xdr:row>
      <xdr:rowOff>132433</xdr:rowOff>
    </xdr:from>
    <xdr:to>
      <xdr:col>11</xdr:col>
      <xdr:colOff>118651</xdr:colOff>
      <xdr:row>1</xdr:row>
      <xdr:rowOff>304800</xdr:rowOff>
    </xdr:to>
    <xdr:sp macro="" textlink="">
      <xdr:nvSpPr>
        <xdr:cNvPr id="3" name="Ir a la lista de clase" descr="Class Roster navigation button">
          <a:hlinkClick xmlns:r="http://schemas.openxmlformats.org/officeDocument/2006/relationships" r:id="rId2" tooltip="Seleccione esta opción para ir a la hoja de cálculo Lista de clase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401801" y="351508"/>
          <a:ext cx="3204750" cy="17236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LA LISTA DE CLASE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375</xdr:colOff>
      <xdr:row>2</xdr:row>
      <xdr:rowOff>280140</xdr:rowOff>
    </xdr:to>
    <xdr:sp macro="" textlink="C2">
      <xdr:nvSpPr>
        <xdr:cNvPr id="4" name="Lista de clase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Lista de clase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990600</xdr:colOff>
      <xdr:row>2</xdr:row>
      <xdr:rowOff>57150</xdr:rowOff>
    </xdr:from>
    <xdr:to>
      <xdr:col>6</xdr:col>
      <xdr:colOff>118474</xdr:colOff>
      <xdr:row>2</xdr:row>
      <xdr:rowOff>224784</xdr:rowOff>
    </xdr:to>
    <xdr:sp macro="" textlink="">
      <xdr:nvSpPr>
        <xdr:cNvPr id="5" name="Ir a los Detalles de los alumnos" descr="Student Details navigation button">
          <a:hlinkClick xmlns:r="http://schemas.openxmlformats.org/officeDocument/2006/relationships" r:id="rId1" tooltip="Seleccione esta opción para ir a la hoja de cálculo Detalles de los alumnos.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77150" y="685800"/>
          <a:ext cx="3185524" cy="16763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LOS DETALLES DE LOS ALUMNOS</a:t>
          </a:r>
        </a:p>
      </xdr:txBody>
    </xdr:sp>
    <xdr:clientData fPrintsWithSheet="0"/>
  </xdr:twoCellAnchor>
  <xdr:twoCellAnchor editAs="oneCell">
    <xdr:from>
      <xdr:col>4</xdr:col>
      <xdr:colOff>990600</xdr:colOff>
      <xdr:row>1</xdr:row>
      <xdr:rowOff>152400</xdr:rowOff>
    </xdr:from>
    <xdr:to>
      <xdr:col>6</xdr:col>
      <xdr:colOff>118474</xdr:colOff>
      <xdr:row>1</xdr:row>
      <xdr:rowOff>321521</xdr:rowOff>
    </xdr:to>
    <xdr:sp macro="" textlink="">
      <xdr:nvSpPr>
        <xdr:cNvPr id="3" name="Ir a la Lista de alumnos" descr="Student List navigation button">
          <a:hlinkClick xmlns:r="http://schemas.openxmlformats.org/officeDocument/2006/relationships" r:id="rId2" tooltip="Seleccione esta opción para ir a la hoja de cálculo Lista de alumnos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77150" y="371475"/>
          <a:ext cx="3185524" cy="169121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100" b="1">
              <a:solidFill>
                <a:schemeClr val="bg1"/>
              </a:solidFill>
              <a:latin typeface="Bookman Old Style" panose="02050604050505020204" pitchFamily="18" charset="0"/>
            </a:rPr>
            <a:t>IR A LA LISTA DE ALUMNOS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3</xdr:col>
      <xdr:colOff>9525</xdr:colOff>
      <xdr:row>2</xdr:row>
      <xdr:rowOff>281906</xdr:rowOff>
    </xdr:to>
    <xdr:sp macro="" textlink="C2">
      <xdr:nvSpPr>
        <xdr:cNvPr id="27" name="Detalles de los alumnos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4876066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Detalles de los alumnos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2351844</xdr:colOff>
      <xdr:row>2</xdr:row>
      <xdr:rowOff>51613</xdr:rowOff>
    </xdr:from>
    <xdr:to>
      <xdr:col>4</xdr:col>
      <xdr:colOff>109570</xdr:colOff>
      <xdr:row>2</xdr:row>
      <xdr:rowOff>243637</xdr:rowOff>
    </xdr:to>
    <xdr:sp macro="" textlink="">
      <xdr:nvSpPr>
        <xdr:cNvPr id="3" name="Ir a la Lista de clase" descr="Class Roster navigation button">
          <a:hlinkClick xmlns:r="http://schemas.openxmlformats.org/officeDocument/2006/relationships" r:id="rId1" tooltip="Seleccione esta opción para ir a la hoja de cálculo Lista de clase.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76294" y="680263"/>
          <a:ext cx="2282101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050" b="1">
              <a:solidFill>
                <a:schemeClr val="bg1"/>
              </a:solidFill>
              <a:latin typeface="Bookman Old Style" panose="02050604050505020204" pitchFamily="18" charset="0"/>
            </a:rPr>
            <a:t>IR A LA LISTA DE CLASE</a:t>
          </a:r>
        </a:p>
      </xdr:txBody>
    </xdr:sp>
    <xdr:clientData fPrintsWithSheet="0"/>
  </xdr:twoCellAnchor>
  <xdr:twoCellAnchor editAs="oneCell">
    <xdr:from>
      <xdr:col>3</xdr:col>
      <xdr:colOff>2354225</xdr:colOff>
      <xdr:row>1</xdr:row>
      <xdr:rowOff>140866</xdr:rowOff>
    </xdr:from>
    <xdr:to>
      <xdr:col>4</xdr:col>
      <xdr:colOff>111951</xdr:colOff>
      <xdr:row>1</xdr:row>
      <xdr:rowOff>332890</xdr:rowOff>
    </xdr:to>
    <xdr:sp macro="" textlink="">
      <xdr:nvSpPr>
        <xdr:cNvPr id="2" name="Ir a la Lista de alumnos" descr="Student List navigation button">
          <a:hlinkClick xmlns:r="http://schemas.openxmlformats.org/officeDocument/2006/relationships" r:id="rId2" tooltip="Seleccione esta opción para ir a la hoja de cálculo Lista de alumnos.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78675" y="359941"/>
          <a:ext cx="2282101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es" sz="1050" b="1">
              <a:solidFill>
                <a:schemeClr val="bg1"/>
              </a:solidFill>
              <a:latin typeface="Bookman Old Style" panose="02050604050505020204" pitchFamily="18" charset="0"/>
            </a:rPr>
            <a:t>IR A LA LISTA DE ALUMNOS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umnos" displayName="Alumnos" ref="C4:L8" totalsRowShown="0" headerRowDxfId="17" dataDxfId="16">
  <tableColumns count="10">
    <tableColumn id="15" xr3:uid="{00000000-0010-0000-0000-00000F000000}" name="NOMBRE DEL ALUMNO" dataDxfId="15"/>
    <tableColumn id="3" xr3:uid="{00000000-0010-0000-0000-000003000000}" name="CORREO ELECTRÓNICO" dataDxfId="14"/>
    <tableColumn id="4" xr3:uid="{00000000-0010-0000-0000-000004000000}" name="TELÉFONO PARTICULAR" dataDxfId="13"/>
    <tableColumn id="5" xr3:uid="{00000000-0010-0000-0000-000005000000}" name="TELÉFONO MÓVIL" dataDxfId="12"/>
    <tableColumn id="6" xr3:uid="{00000000-0010-0000-0000-000006000000}" name="FECHA DE NACIMIENTO" dataDxfId="11"/>
    <tableColumn id="7" xr3:uid="{00000000-0010-0000-0000-000007000000}" name="CONTACTO DE EMERGENCIA" dataDxfId="10"/>
    <tableColumn id="8" xr3:uid="{00000000-0010-0000-0000-000008000000}" name="TELÉFONO DE EMERGENCIA" dataDxfId="9"/>
    <tableColumn id="9" xr3:uid="{00000000-0010-0000-0000-000009000000}" name="MÉDICO" dataDxfId="8"/>
    <tableColumn id="10" xr3:uid="{00000000-0010-0000-0000-00000A000000}" name="TELÉFONO DEL MÉDICO" dataDxfId="7"/>
    <tableColumn id="2" xr3:uid="{00000000-0010-0000-0000-000002000000}" name="  " dataCellStyle="Normal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Escriba nombre del alumno, dirección de correo electrónico, número de teléfono móvil y de casa, fecha de nacimiento, detalles de contacto de emergencia y detalles del médico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tudentRoster" displayName="StudentRoster" ref="C8:G12" totalsRowShown="0" headerRowDxfId="6" dataDxfId="5">
  <tableColumns count="5">
    <tableColumn id="1" xr3:uid="{00000000-0010-0000-0100-000001000000}" name="NOMBRE DEL ALUMNO" dataDxfId="4"/>
    <tableColumn id="2" xr3:uid="{00000000-0010-0000-0100-000002000000}" name="CORREO ELECTRÓNICO" dataDxfId="3">
      <calculatedColumnFormula>IFERROR(VLOOKUP(StudentRoster[[#This Row],[NOMBRE DEL ALUMNO]],Alumnos[],2),"")</calculatedColumnFormula>
    </tableColumn>
    <tableColumn id="3" xr3:uid="{00000000-0010-0000-0100-000003000000}" name="TELÉFONO PARTICULAR" dataDxfId="2">
      <calculatedColumnFormula>IFERROR(VLOOKUP(StudentRoster[[#This Row],[NOMBRE DEL ALUMNO]],Alumnos[],3),"")</calculatedColumnFormula>
    </tableColumn>
    <tableColumn id="4" xr3:uid="{00000000-0010-0000-0100-000004000000}" name="TELÉFONO MÓVIL" dataDxfId="1">
      <calculatedColumnFormula>IFERROR(VLOOKUP(StudentRoster[[#This Row],[NOMBRE DEL ALUMNO]],Alumnos[],4),"")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Seleccione el nombre de alumno. Los otros detalles se actualizan automáticamente en esta tabla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baseColWidth="10" defaultColWidth="9" defaultRowHeight="30" customHeight="1" x14ac:dyDescent="0.3"/>
  <cols>
    <col min="1" max="2" width="1.625" customWidth="1"/>
    <col min="3" max="3" width="25.875" customWidth="1"/>
    <col min="4" max="4" width="31" customWidth="1"/>
    <col min="5" max="5" width="26.125" bestFit="1" customWidth="1"/>
    <col min="6" max="6" width="19.625" bestFit="1" customWidth="1"/>
    <col min="7" max="7" width="25.375" bestFit="1" customWidth="1"/>
    <col min="8" max="8" width="30.625" bestFit="1" customWidth="1"/>
    <col min="9" max="9" width="30.375" bestFit="1" customWidth="1"/>
    <col min="10" max="10" width="11.375" customWidth="1"/>
    <col min="11" max="11" width="25.87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7"/>
      <c r="C2" s="45" t="s">
        <v>0</v>
      </c>
      <c r="D2" s="45"/>
      <c r="E2" s="58" t="s">
        <v>8</v>
      </c>
      <c r="F2" s="58"/>
      <c r="G2" s="58"/>
      <c r="H2" s="58"/>
      <c r="I2" s="58"/>
      <c r="J2" s="58"/>
      <c r="K2" s="58"/>
      <c r="L2" s="59"/>
    </row>
    <row r="3" spans="2:17" ht="30" customHeight="1" x14ac:dyDescent="0.3">
      <c r="B3" s="15"/>
      <c r="C3" s="46"/>
      <c r="D3" s="46"/>
      <c r="E3" s="47" t="s">
        <v>9</v>
      </c>
      <c r="F3" s="47"/>
      <c r="G3" s="47"/>
      <c r="H3" s="47"/>
      <c r="I3" s="47"/>
      <c r="J3" s="47"/>
      <c r="K3" s="47"/>
      <c r="L3" s="48"/>
    </row>
    <row r="4" spans="2:17" ht="23.25" customHeight="1" x14ac:dyDescent="0.3">
      <c r="B4" s="15"/>
      <c r="C4" s="9" t="s">
        <v>1</v>
      </c>
      <c r="D4" s="10" t="s">
        <v>6</v>
      </c>
      <c r="E4" s="10" t="s">
        <v>10</v>
      </c>
      <c r="F4" s="10" t="s">
        <v>12</v>
      </c>
      <c r="G4" s="10" t="s">
        <v>14</v>
      </c>
      <c r="H4" s="10" t="s">
        <v>16</v>
      </c>
      <c r="I4" s="10" t="s">
        <v>21</v>
      </c>
      <c r="J4" s="10" t="s">
        <v>23</v>
      </c>
      <c r="K4" s="10" t="s">
        <v>28</v>
      </c>
      <c r="L4" s="8" t="s">
        <v>30</v>
      </c>
    </row>
    <row r="5" spans="2:17" ht="30" customHeight="1" x14ac:dyDescent="0.3">
      <c r="B5" s="15"/>
      <c r="C5" s="4" t="s">
        <v>2</v>
      </c>
      <c r="D5" s="42" t="s">
        <v>7</v>
      </c>
      <c r="E5" s="2" t="s">
        <v>11</v>
      </c>
      <c r="F5" s="2" t="s">
        <v>13</v>
      </c>
      <c r="G5" s="13" t="s">
        <v>15</v>
      </c>
      <c r="H5" s="3" t="s">
        <v>17</v>
      </c>
      <c r="I5" s="2" t="s">
        <v>22</v>
      </c>
      <c r="J5" s="3" t="s">
        <v>24</v>
      </c>
      <c r="K5" s="2" t="s">
        <v>29</v>
      </c>
    </row>
    <row r="6" spans="2:17" ht="30" customHeight="1" x14ac:dyDescent="0.3">
      <c r="B6" s="15"/>
      <c r="C6" s="4" t="s">
        <v>3</v>
      </c>
      <c r="D6" s="12" t="s">
        <v>7</v>
      </c>
      <c r="E6" s="2" t="s">
        <v>11</v>
      </c>
      <c r="F6" s="2" t="s">
        <v>13</v>
      </c>
      <c r="G6" s="13" t="s">
        <v>15</v>
      </c>
      <c r="H6" s="3" t="s">
        <v>18</v>
      </c>
      <c r="I6" s="2" t="s">
        <v>22</v>
      </c>
      <c r="J6" s="3" t="s">
        <v>25</v>
      </c>
      <c r="K6" s="2" t="s">
        <v>29</v>
      </c>
    </row>
    <row r="7" spans="2:17" ht="30" customHeight="1" x14ac:dyDescent="0.3">
      <c r="B7" s="15"/>
      <c r="C7" s="4" t="s">
        <v>4</v>
      </c>
      <c r="D7" s="12" t="s">
        <v>7</v>
      </c>
      <c r="E7" s="2" t="s">
        <v>11</v>
      </c>
      <c r="F7" s="2" t="s">
        <v>13</v>
      </c>
      <c r="G7" s="13" t="s">
        <v>15</v>
      </c>
      <c r="H7" s="3" t="s">
        <v>19</v>
      </c>
      <c r="I7" s="2" t="s">
        <v>22</v>
      </c>
      <c r="J7" s="3" t="s">
        <v>26</v>
      </c>
      <c r="K7" s="2" t="s">
        <v>29</v>
      </c>
      <c r="M7" s="49" t="s">
        <v>31</v>
      </c>
      <c r="N7" s="50"/>
      <c r="O7" s="50"/>
      <c r="P7" s="50"/>
      <c r="Q7" s="50"/>
    </row>
    <row r="8" spans="2:17" ht="30" customHeight="1" x14ac:dyDescent="0.3">
      <c r="B8" s="15"/>
      <c r="C8" s="4" t="s">
        <v>5</v>
      </c>
      <c r="D8" s="12" t="s">
        <v>7</v>
      </c>
      <c r="E8" s="2" t="s">
        <v>11</v>
      </c>
      <c r="F8" s="2" t="s">
        <v>13</v>
      </c>
      <c r="G8" s="13" t="s">
        <v>15</v>
      </c>
      <c r="H8" s="3" t="s">
        <v>20</v>
      </c>
      <c r="I8" s="2" t="s">
        <v>22</v>
      </c>
      <c r="J8" s="3" t="s">
        <v>27</v>
      </c>
      <c r="K8" s="2" t="s">
        <v>29</v>
      </c>
      <c r="M8" s="49"/>
      <c r="N8" s="50"/>
      <c r="O8" s="50"/>
      <c r="P8" s="50"/>
      <c r="Q8" s="50"/>
    </row>
    <row r="9" spans="2:17" ht="30" customHeight="1" thickBot="1" x14ac:dyDescent="0.35">
      <c r="B9" s="41"/>
      <c r="C9" s="39"/>
      <c r="D9" s="39"/>
      <c r="E9" s="39"/>
      <c r="F9" s="39"/>
      <c r="G9" s="39"/>
      <c r="H9" s="39"/>
      <c r="I9" s="39"/>
      <c r="J9" s="39"/>
      <c r="K9" s="39"/>
      <c r="L9" s="40"/>
      <c r="M9" s="49"/>
      <c r="N9" s="50"/>
      <c r="O9" s="50"/>
      <c r="P9" s="50"/>
      <c r="Q9" s="50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Cree la lista de clase en este libro. Escriba los detalles en la tabla Alumnos en esta hoja de cálculo. Seleccione las celdas E2 y E3 para ir a otras hojas de cálculo. Las sugerencias se muestran en la celda M7." sqref="A1" xr:uid="{00000000-0002-0000-0000-000000000000}"/>
    <dataValidation allowBlank="1" showInputMessage="1" showErrorMessage="1" prompt="El título de la hoja de cálculo se encuentra en esta celda." sqref="C2" xr:uid="{00000000-0002-0000-0000-000001000000}"/>
    <dataValidation allowBlank="1" showInputMessage="1" showErrorMessage="1" prompt="Escriba los nombres de los alumnos en la columna con este encabezado." sqref="C4" xr:uid="{00000000-0002-0000-0000-000002000000}"/>
    <dataValidation allowBlank="1" showInputMessage="1" showErrorMessage="1" prompt="Escriba la dirección de correo electrónico en la columna con este encabezado." sqref="D4" xr:uid="{00000000-0002-0000-0000-000003000000}"/>
    <dataValidation allowBlank="1" showInputMessage="1" showErrorMessage="1" prompt="Escriba el número de teléfono particular en la columna con este encabezado." sqref="E4" xr:uid="{00000000-0002-0000-0000-000004000000}"/>
    <dataValidation allowBlank="1" showInputMessage="1" showErrorMessage="1" prompt="Escriba el número de teléfono móvil en la columna con este encabezado." sqref="F4" xr:uid="{00000000-0002-0000-0000-000005000000}"/>
    <dataValidation allowBlank="1" showInputMessage="1" showErrorMessage="1" prompt="Escriba la fecha de nacimiento en la columna con este encabezado." sqref="G4" xr:uid="{00000000-0002-0000-0000-000006000000}"/>
    <dataValidation allowBlank="1" showInputMessage="1" showErrorMessage="1" prompt="Escriba el nombre de la persona de contacto de emergencia en la columna con este encabezado." sqref="H4" xr:uid="{00000000-0002-0000-0000-000007000000}"/>
    <dataValidation allowBlank="1" showInputMessage="1" showErrorMessage="1" prompt="Escriba el número del teléfono de emergencia en la columna con este encabezado." sqref="I4" xr:uid="{00000000-0002-0000-0000-000008000000}"/>
    <dataValidation allowBlank="1" showInputMessage="1" showErrorMessage="1" prompt="Escriba el nombre del médico en la columna con este encabezado." sqref="J4" xr:uid="{00000000-0002-0000-0000-000009000000}"/>
    <dataValidation allowBlank="1" showInputMessage="1" showErrorMessage="1" prompt="Escriba el número de teléfono del médico en la columna con este encabezado." sqref="K4" xr:uid="{00000000-0002-0000-0000-00000A000000}"/>
    <dataValidation allowBlank="1" showInputMessage="1" showErrorMessage="1" prompt="El vínculo de navegación a la hoja de cálculo Lista de clase se encuentra en esta celda." sqref="E2" xr:uid="{00000000-0002-0000-0000-00000B000000}"/>
    <dataValidation allowBlank="1" showInputMessage="1" showErrorMessage="1" prompt="El vínculo de navegación a la hoja de cálculo Detalles de los alumnos se muestra en esta celda." sqref="E3" xr:uid="{00000000-0002-0000-0000-00000C000000}"/>
    <dataValidation allowBlank="1" showInputMessage="1" showErrorMessage="1" prompt="La sugerencia se encuentra en esta celda." sqref="M7" xr:uid="{00000000-0002-0000-0000-00000D000000}"/>
  </dataValidations>
  <hyperlinks>
    <hyperlink ref="E2:L2" location="'Lista de clase'!A1" tooltip="Seleccione esta opción para ir a la hoja de cálculo Lista de clase." display="IR A LA LISTA DE CLASE" xr:uid="{00000000-0004-0000-0000-000000000000}"/>
    <hyperlink ref="E3:L3" location="'Detalles de los alumnos'!A1" tooltip="Seleccione esta opción para ir a la hoja de cálculo Detalles de los alumnos." display="IR A LOS DETALLES DE LOS ALUMNOS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40.625" customWidth="1"/>
    <col min="4" max="4" width="43.875" customWidth="1"/>
    <col min="5" max="5" width="27" customWidth="1"/>
    <col min="6" max="6" width="26.2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7"/>
      <c r="C2" s="45" t="s">
        <v>32</v>
      </c>
      <c r="D2" s="53" t="s">
        <v>36</v>
      </c>
      <c r="E2" s="60" t="s">
        <v>39</v>
      </c>
      <c r="F2" s="60"/>
      <c r="G2" s="61"/>
    </row>
    <row r="3" spans="2:7" ht="30" customHeight="1" x14ac:dyDescent="0.3">
      <c r="B3" s="15"/>
      <c r="C3" s="46"/>
      <c r="D3" s="54"/>
      <c r="E3" s="51" t="s">
        <v>9</v>
      </c>
      <c r="F3" s="51"/>
      <c r="G3" s="52"/>
    </row>
    <row r="4" spans="2:7" ht="30" customHeight="1" x14ac:dyDescent="0.3">
      <c r="B4" s="14"/>
      <c r="C4" s="18" t="s">
        <v>33</v>
      </c>
      <c r="D4" s="19" t="s">
        <v>37</v>
      </c>
      <c r="E4" s="20" t="s">
        <v>40</v>
      </c>
      <c r="F4" s="44" t="s">
        <v>15</v>
      </c>
      <c r="G4" s="16"/>
    </row>
    <row r="5" spans="2:7" ht="30" customHeight="1" x14ac:dyDescent="0.3">
      <c r="B5" s="14"/>
      <c r="C5" s="18" t="s">
        <v>34</v>
      </c>
      <c r="D5" s="19" t="s">
        <v>38</v>
      </c>
      <c r="E5" s="20" t="s">
        <v>41</v>
      </c>
      <c r="F5" s="44" t="s">
        <v>15</v>
      </c>
      <c r="G5" s="16"/>
    </row>
    <row r="6" spans="2:7" ht="30" customHeight="1" x14ac:dyDescent="0.3">
      <c r="B6" s="14"/>
      <c r="C6" s="18" t="s">
        <v>35</v>
      </c>
      <c r="D6" s="19">
        <f>COUNTA(StudentRoster[NOMBRE DEL ALUMNO])</f>
        <v>4</v>
      </c>
      <c r="E6" s="21"/>
      <c r="F6" s="21"/>
      <c r="G6" s="16"/>
    </row>
    <row r="7" spans="2:7" ht="4.5" customHeight="1" x14ac:dyDescent="0.3">
      <c r="B7" s="15"/>
      <c r="C7" s="1"/>
      <c r="D7" s="1"/>
      <c r="E7" s="1"/>
      <c r="F7" s="1"/>
      <c r="G7" s="8"/>
    </row>
    <row r="8" spans="2:7" ht="27.75" customHeight="1" x14ac:dyDescent="0.3">
      <c r="B8" s="24"/>
      <c r="C8" s="9" t="s">
        <v>1</v>
      </c>
      <c r="D8" s="10" t="s">
        <v>6</v>
      </c>
      <c r="E8" s="10" t="s">
        <v>10</v>
      </c>
      <c r="F8" s="10" t="s">
        <v>12</v>
      </c>
      <c r="G8" s="11" t="s">
        <v>30</v>
      </c>
    </row>
    <row r="9" spans="2:7" ht="30" customHeight="1" x14ac:dyDescent="0.3">
      <c r="B9" s="15"/>
      <c r="C9" s="5" t="s">
        <v>2</v>
      </c>
      <c r="D9" s="35" t="str">
        <f>IFERROR(VLOOKUP(StudentRoster[[#This Row],[NOMBRE DEL ALUMNO]],Alumnos[],2),"")</f>
        <v>Dirección de correo electrónico</v>
      </c>
      <c r="E9" s="6" t="str">
        <f>IFERROR(VLOOKUP(StudentRoster[[#This Row],[NOMBRE DEL ALUMNO]],Alumnos[],3),"")</f>
        <v>Teléfono particular</v>
      </c>
      <c r="F9" s="6" t="str">
        <f>IFERROR(VLOOKUP(StudentRoster[[#This Row],[NOMBRE DEL ALUMNO]],Alumnos[],4),"")</f>
        <v>Teléfono móvil</v>
      </c>
      <c r="G9" s="17"/>
    </row>
    <row r="10" spans="2:7" ht="30" customHeight="1" x14ac:dyDescent="0.3">
      <c r="B10" s="15"/>
      <c r="C10" s="5" t="s">
        <v>3</v>
      </c>
      <c r="D10" s="35" t="str">
        <f>IFERROR(VLOOKUP(StudentRoster[[#This Row],[NOMBRE DEL ALUMNO]],Alumnos[],2),"")</f>
        <v>Dirección de correo electrónico</v>
      </c>
      <c r="E10" s="6" t="str">
        <f>IFERROR(VLOOKUP(StudentRoster[[#This Row],[NOMBRE DEL ALUMNO]],Alumnos[],3),"")</f>
        <v>Teléfono particular</v>
      </c>
      <c r="F10" s="6" t="str">
        <f>IFERROR(VLOOKUP(StudentRoster[[#This Row],[NOMBRE DEL ALUMNO]],Alumnos[],4),"")</f>
        <v>Teléfono móvil</v>
      </c>
      <c r="G10" s="17"/>
    </row>
    <row r="11" spans="2:7" ht="30" customHeight="1" x14ac:dyDescent="0.3">
      <c r="B11" s="15"/>
      <c r="C11" s="5" t="s">
        <v>4</v>
      </c>
      <c r="D11" s="36" t="str">
        <f>IFERROR(VLOOKUP(StudentRoster[[#This Row],[NOMBRE DEL ALUMNO]],Alumnos[],2),"")</f>
        <v>Dirección de correo electrónico</v>
      </c>
      <c r="E11" s="6" t="str">
        <f>IFERROR(VLOOKUP(StudentRoster[[#This Row],[NOMBRE DEL ALUMNO]],Alumnos[],3),"")</f>
        <v>Teléfono particular</v>
      </c>
      <c r="F11" s="6" t="str">
        <f>IFERROR(VLOOKUP(StudentRoster[[#This Row],[NOMBRE DEL ALUMNO]],Alumnos[],4),"")</f>
        <v>Teléfono móvil</v>
      </c>
      <c r="G11" s="17"/>
    </row>
    <row r="12" spans="2:7" ht="30" customHeight="1" x14ac:dyDescent="0.3">
      <c r="B12" s="15"/>
      <c r="C12" s="5" t="s">
        <v>5</v>
      </c>
      <c r="D12" s="36" t="str">
        <f>IFERROR(VLOOKUP(StudentRoster[[#This Row],[NOMBRE DEL ALUMNO]],Alumnos[],2),"")</f>
        <v>Dirección de correo electrónico</v>
      </c>
      <c r="E12" s="6" t="str">
        <f>IFERROR(VLOOKUP(StudentRoster[[#This Row],[NOMBRE DEL ALUMNO]],Alumnos[],3),"")</f>
        <v>Teléfono particular</v>
      </c>
      <c r="F12" s="6" t="str">
        <f>IFERROR(VLOOKUP(StudentRoster[[#This Row],[NOMBRE DEL ALUMNO]],Alumnos[],4),"")</f>
        <v>Teléfono móvil</v>
      </c>
      <c r="G12" s="17"/>
    </row>
    <row r="13" spans="2:7" ht="30" customHeight="1" thickBot="1" x14ac:dyDescent="0.35">
      <c r="B13" s="41"/>
      <c r="C13" s="37"/>
      <c r="D13" s="37"/>
      <c r="E13" s="37"/>
      <c r="F13" s="37"/>
      <c r="G13" s="38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Seleccione un nombre de la lista. Seleccione CANCELAR, presione ALT+FLECHA ABAJO para ver las opciones y, después, use la tecla de FLECHA ABAJO y ENTRAR para realizar una selección." sqref="C9:C12" xr:uid="{00000000-0002-0000-0100-000000000000}">
      <formula1>StudentList</formula1>
    </dataValidation>
    <dataValidation allowBlank="1" showInputMessage="1" showErrorMessage="1" prompt="Cree una lista de clase en esta hoja de cálculo. Escriba los detalles en la celda D2, las celdas de la D4 a la D6, F4 y F5 y la tabla Lista de alumnos. Seleccione la celda E2 y E3 para ir a otras hojas de cálculo." sqref="A1" xr:uid="{00000000-0002-0000-0100-000001000000}"/>
    <dataValidation allowBlank="1" showInputMessage="1" showErrorMessage="1" prompt="El título de esta hoja de cálculo se muestra en esta celda. Escriba el nombre del instituto en la celda de la derecha." sqref="C2:C3" xr:uid="{00000000-0002-0000-0100-000002000000}"/>
    <dataValidation allowBlank="1" showInputMessage="1" showErrorMessage="1" prompt="Escriba el nombre del instituto en esta celda." sqref="D2" xr:uid="{00000000-0002-0000-0100-000003000000}"/>
    <dataValidation allowBlank="1" showInputMessage="1" showErrorMessage="1" prompt="Vínculo de navegación a la hoja de cálculo Lista de alumnos" sqref="E2:G2" xr:uid="{00000000-0002-0000-0100-000004000000}"/>
    <dataValidation allowBlank="1" showInputMessage="1" showErrorMessage="1" prompt="Vínculo de navegación a la hoja de cálculo Detalles de los alumnos" sqref="E3:G3" xr:uid="{00000000-0002-0000-0100-000005000000}"/>
    <dataValidation allowBlank="1" showInputMessage="1" showErrorMessage="1" prompt="Escriba el nombre del curso en la celda de la derecha." sqref="C4" xr:uid="{00000000-0002-0000-0100-000006000000}"/>
    <dataValidation allowBlank="1" showInputMessage="1" showErrorMessage="1" prompt="Escriba el nombre del curso en esta celda." sqref="D4" xr:uid="{00000000-0002-0000-0100-000007000000}"/>
    <dataValidation allowBlank="1" showInputMessage="1" showErrorMessage="1" prompt="Escriba el nombre del instructor en la celda de la derecha." sqref="C5" xr:uid="{00000000-0002-0000-0100-000008000000}"/>
    <dataValidation allowBlank="1" showInputMessage="1" showErrorMessage="1" prompt="Escriba el número de alumnos inscritos en la celda de la derecha." sqref="C6" xr:uid="{00000000-0002-0000-0100-000009000000}"/>
    <dataValidation allowBlank="1" showInputMessage="1" showErrorMessage="1" prompt="Escriba el número de alumnos inscritos en esta celda." sqref="D6" xr:uid="{00000000-0002-0000-0100-00000A000000}"/>
    <dataValidation allowBlank="1" showInputMessage="1" showErrorMessage="1" prompt="Escriba la fecha de inicio en la celda de la derecha." sqref="E4" xr:uid="{00000000-0002-0000-0100-00000B000000}"/>
    <dataValidation allowBlank="1" showInputMessage="1" showErrorMessage="1" prompt="Escriba la fecha de inicio en esta celda." sqref="F4" xr:uid="{00000000-0002-0000-0100-00000C000000}"/>
    <dataValidation allowBlank="1" showInputMessage="1" showErrorMessage="1" prompt="Escriba la fecha de finalización en la celda de la derecha." sqref="E5" xr:uid="{00000000-0002-0000-0100-00000D000000}"/>
    <dataValidation allowBlank="1" showInputMessage="1" showErrorMessage="1" prompt="Escriba la fecha de finalización en esta celda y los detalles de los alumnos en la tabla, comenzando por la celda C8." sqref="F5" xr:uid="{00000000-0002-0000-0100-00000E000000}"/>
    <dataValidation allowBlank="1" showInputMessage="1" showErrorMessage="1" prompt="Seleccione el nombre del alumno en la columna con este encabezado. Presione ALT + FLECHA ABAJO para abrir la lista desplegable y, después, ENTRAR para realizar la selección." sqref="C8" xr:uid="{00000000-0002-0000-0100-00000F000000}"/>
    <dataValidation allowBlank="1" showInputMessage="1" showErrorMessage="1" prompt="La dirección de correo electrónico se actualiza automáticamente en la columna con este encabezado." sqref="D8" xr:uid="{00000000-0002-0000-0100-000010000000}"/>
    <dataValidation allowBlank="1" showInputMessage="1" showErrorMessage="1" prompt="El número de teléfono se actualiza automáticamente en la columna con este encabezado." sqref="E8" xr:uid="{00000000-0002-0000-0100-000011000000}"/>
    <dataValidation allowBlank="1" showInputMessage="1" showErrorMessage="1" prompt="El número de teléfono móvil se actualiza automáticamente en la columna con este encabezado." sqref="F8" xr:uid="{00000000-0002-0000-0100-000012000000}"/>
    <dataValidation allowBlank="1" showInputMessage="1" showErrorMessage="1" prompt="Escriba el nombre del instructor en esta celda." sqref="D5" xr:uid="{00000000-0002-0000-0100-000013000000}"/>
  </dataValidations>
  <hyperlinks>
    <hyperlink ref="E2:G2" location="'Lista de alumnos'!A1" tooltip="Seleccione esta opción para ir a la hoja de cálculo Lista de alumnos." display="IR A LA LISTA DE ALUMNOS" xr:uid="{00000000-0004-0000-0100-000000000000}"/>
    <hyperlink ref="E3:G3" location="'Detalles de los alumnos'!A1" tooltip="Seleccione esta opción para ir a la hoja de cálculo Detalles de los alumnos." display="IR A LOS DETALLES DE LOS ALUMNOS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64" customWidth="1"/>
    <col min="4" max="4" width="59.375" customWidth="1"/>
    <col min="5" max="5" width="1.625" customWidth="1"/>
    <col min="6" max="6" width="1.875" customWidth="1"/>
  </cols>
  <sheetData>
    <row r="1" spans="1:5" ht="17.25" thickBot="1" x14ac:dyDescent="0.35">
      <c r="A1" s="22"/>
      <c r="B1" s="22"/>
      <c r="C1" s="22"/>
      <c r="D1" s="22"/>
      <c r="E1" s="22"/>
    </row>
    <row r="2" spans="1:5" ht="32.25" customHeight="1" thickTop="1" x14ac:dyDescent="0.3">
      <c r="A2" s="22"/>
      <c r="B2" s="23"/>
      <c r="C2" s="45" t="s">
        <v>42</v>
      </c>
      <c r="D2" s="58" t="s">
        <v>39</v>
      </c>
      <c r="E2" s="59"/>
    </row>
    <row r="3" spans="1:5" ht="30" customHeight="1" x14ac:dyDescent="0.3">
      <c r="A3" s="22"/>
      <c r="B3" s="24"/>
      <c r="C3" s="46"/>
      <c r="D3" s="55" t="s">
        <v>8</v>
      </c>
      <c r="E3" s="56"/>
    </row>
    <row r="4" spans="1:5" ht="25.5" customHeight="1" x14ac:dyDescent="0.3">
      <c r="A4" s="22"/>
      <c r="B4" s="24"/>
      <c r="C4" s="57" t="s">
        <v>43</v>
      </c>
      <c r="D4" s="57"/>
      <c r="E4" s="11"/>
    </row>
    <row r="5" spans="1:5" ht="30" customHeight="1" x14ac:dyDescent="0.3">
      <c r="A5" s="22"/>
      <c r="B5" s="24"/>
      <c r="C5" s="25" t="s">
        <v>1</v>
      </c>
      <c r="D5" s="26" t="s">
        <v>2</v>
      </c>
      <c r="E5" s="11"/>
    </row>
    <row r="6" spans="1:5" ht="30" customHeight="1" x14ac:dyDescent="0.3">
      <c r="A6" s="22"/>
      <c r="B6" s="24"/>
      <c r="C6" s="27" t="s">
        <v>6</v>
      </c>
      <c r="D6" s="28" t="str">
        <f>IFERROR(VLOOKUP(StudentName,Alumnos[],2,FALSE),"")</f>
        <v>Dirección de correo electrónico</v>
      </c>
      <c r="E6" s="11"/>
    </row>
    <row r="7" spans="1:5" ht="30" customHeight="1" x14ac:dyDescent="0.3">
      <c r="A7" s="22"/>
      <c r="B7" s="24"/>
      <c r="C7" s="27" t="s">
        <v>10</v>
      </c>
      <c r="D7" s="29" t="str">
        <f>IFERROR(VLOOKUP(StudentName,Alumnos[],3,FALSE),"")</f>
        <v>Teléfono particular</v>
      </c>
      <c r="E7" s="11"/>
    </row>
    <row r="8" spans="1:5" ht="30" customHeight="1" x14ac:dyDescent="0.3">
      <c r="A8" s="22"/>
      <c r="B8" s="24"/>
      <c r="C8" s="27" t="s">
        <v>12</v>
      </c>
      <c r="D8" s="29" t="str">
        <f>IFERROR(VLOOKUP(StudentName,Alumnos[],4,FALSE),"")</f>
        <v>Teléfono móvil</v>
      </c>
      <c r="E8" s="11"/>
    </row>
    <row r="9" spans="1:5" ht="30" customHeight="1" x14ac:dyDescent="0.3">
      <c r="A9" s="22"/>
      <c r="B9" s="24"/>
      <c r="C9" s="27" t="s">
        <v>14</v>
      </c>
      <c r="D9" s="43" t="str">
        <f>IFERROR(VLOOKUP(StudentName,Alumnos[],5,FALSE),"")</f>
        <v>Fecha</v>
      </c>
      <c r="E9" s="11"/>
    </row>
    <row r="10" spans="1:5" ht="30" customHeight="1" x14ac:dyDescent="0.3">
      <c r="A10" s="22"/>
      <c r="B10" s="24"/>
      <c r="C10" s="27" t="s">
        <v>16</v>
      </c>
      <c r="D10" s="30" t="str">
        <f>IFERROR(VLOOKUP(StudentName,Alumnos[],6,FALSE),"")</f>
        <v>Contacto 1</v>
      </c>
      <c r="E10" s="11"/>
    </row>
    <row r="11" spans="1:5" ht="30" customHeight="1" x14ac:dyDescent="0.3">
      <c r="A11" s="22"/>
      <c r="B11" s="24"/>
      <c r="C11" s="27" t="s">
        <v>21</v>
      </c>
      <c r="D11" s="29" t="str">
        <f>IFERROR(VLOOKUP(StudentName,Alumnos[],7,FALSE),"")</f>
        <v>Teléfono de emergencia</v>
      </c>
      <c r="E11" s="11"/>
    </row>
    <row r="12" spans="1:5" ht="30" customHeight="1" x14ac:dyDescent="0.3">
      <c r="A12" s="22"/>
      <c r="B12" s="24"/>
      <c r="C12" s="27" t="s">
        <v>23</v>
      </c>
      <c r="D12" s="30" t="str">
        <f>IFERROR(VLOOKUP(StudentName,Alumnos[],8,FALSE),"")</f>
        <v>Médico 1</v>
      </c>
      <c r="E12" s="11"/>
    </row>
    <row r="13" spans="1:5" ht="30" customHeight="1" thickBot="1" x14ac:dyDescent="0.35">
      <c r="A13" s="22"/>
      <c r="B13" s="31"/>
      <c r="C13" s="32" t="s">
        <v>28</v>
      </c>
      <c r="D13" s="33" t="str">
        <f>IFERROR(VLOOKUP(StudentName,Alumnos[],9,FALSE),"")</f>
        <v>Teléfono del médico</v>
      </c>
      <c r="E13" s="34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Seleccione un nombre de la lista. Seleccione CANCELAR, presione ALT+FLECHA ABAJO para ver las opciones y, después, use la tecla de FLECHA ABAJO y ENTRAR para realizar una selección." prompt="Seleccione el nombre del alumno en esta celda. Presione ALT+FLECHA ABAJO para abrir la lista desplegable y después ENTRAR para realizar la selección." sqref="D5" xr:uid="{00000000-0002-0000-0200-000000000000}">
      <formula1>StudentList</formula1>
    </dataValidation>
    <dataValidation allowBlank="1" showInputMessage="1" showErrorMessage="1" prompt="Obtenga una lista de detalles de los alumnos en esta hoja de cálculo. Seleccione la celda D2 para ir a la hoja de cálculo Lista de alumnos y D3 para ir a la hoja de cálculo de Lista de clase." sqref="A1" xr:uid="{00000000-0002-0000-0200-000001000000}"/>
    <dataValidation allowBlank="1" showInputMessage="1" showErrorMessage="1" prompt="El título de la hoja de cálculo se muestra en esta celda, las sugerencias se muestran en la celda siguiente y las etiquetas en las celdas C5 a C13. Seleccione un nombre de alumno en la celda D5 para obtener los detalles del alumno en las celdas D5 a D13." sqref="C2:C3" xr:uid="{00000000-0002-0000-0200-000002000000}"/>
    <dataValidation allowBlank="1" showInputMessage="1" showErrorMessage="1" prompt="Vínculo de navegación a la hoja de cálculo Lista de alumnos" sqref="D2:E2" xr:uid="{00000000-0002-0000-0200-000003000000}"/>
    <dataValidation allowBlank="1" showInputMessage="1" showErrorMessage="1" prompt="Vínculo de navegación a la hoja de cálculo Lista de clase" sqref="D3:E3" xr:uid="{00000000-0002-0000-0200-000004000000}"/>
    <dataValidation allowBlank="1" showInputMessage="1" showErrorMessage="1" prompt="Seleccione un nombre de alumno en la celda de la derecha." sqref="C5" xr:uid="{00000000-0002-0000-0200-000005000000}"/>
    <dataValidation allowBlank="1" showInputMessage="1" showErrorMessage="1" prompt="La dirección de correo electrónico se actualiza automáticamente en la celda de la derecha." sqref="C6" xr:uid="{00000000-0002-0000-0200-000006000000}"/>
    <dataValidation allowBlank="1" showInputMessage="1" showErrorMessage="1" prompt="La dirección de correo electrónico se actualiza automáticamente en esta celda." sqref="D6" xr:uid="{00000000-0002-0000-0200-000007000000}"/>
    <dataValidation allowBlank="1" showInputMessage="1" showErrorMessage="1" prompt="El número de teléfono de casa se actualiza automáticamente en la celda de la derecha." sqref="C7" xr:uid="{00000000-0002-0000-0200-000008000000}"/>
    <dataValidation allowBlank="1" showInputMessage="1" showErrorMessage="1" prompt="El número de teléfono de casa se actualiza automáticamente en esta celda." sqref="D7" xr:uid="{00000000-0002-0000-0200-000009000000}"/>
    <dataValidation allowBlank="1" showInputMessage="1" showErrorMessage="1" prompt="El número de teléfono móvil se actualiza automáticamente en la celda de la derecha." sqref="C8" xr:uid="{00000000-0002-0000-0200-00000A000000}"/>
    <dataValidation allowBlank="1" showInputMessage="1" showErrorMessage="1" prompt="El número de teléfono móvil se actualiza automáticamente en esta celda." sqref="D8" xr:uid="{00000000-0002-0000-0200-00000B000000}"/>
    <dataValidation allowBlank="1" showInputMessage="1" showErrorMessage="1" prompt="La fecha de nacimiento se actualiza automáticamente en la celda de la derecha." sqref="C9" xr:uid="{00000000-0002-0000-0200-00000C000000}"/>
    <dataValidation allowBlank="1" showInputMessage="1" showErrorMessage="1" prompt="La fecha de nacimiento se actualiza automáticamente en esta celda." sqref="D9" xr:uid="{00000000-0002-0000-0200-00000D000000}"/>
    <dataValidation allowBlank="1" showInputMessage="1" showErrorMessage="1" prompt="El nombre de la persona de contacto de emergencia se actualiza automáticamente en la celda de la derecha." sqref="C10" xr:uid="{00000000-0002-0000-0200-00000E000000}"/>
    <dataValidation allowBlank="1" showInputMessage="1" showErrorMessage="1" prompt="El nombre de la persona de contacto de emergencia se actualiza automáticamente en esta celda." sqref="D10" xr:uid="{00000000-0002-0000-0200-00000F000000}"/>
    <dataValidation allowBlank="1" showInputMessage="1" showErrorMessage="1" prompt="El número de teléfono de emergencia se actualiza automáticamente en la celda de la derecha." sqref="C11" xr:uid="{00000000-0002-0000-0200-000010000000}"/>
    <dataValidation allowBlank="1" showInputMessage="1" showErrorMessage="1" prompt="El número de teléfono de emergencia se actualiza automáticamente en esta celda." sqref="D11" xr:uid="{00000000-0002-0000-0200-000011000000}"/>
    <dataValidation allowBlank="1" showInputMessage="1" showErrorMessage="1" prompt="El nombre del médico se actualiza automáticamente en la celda de la derecha." sqref="C12" xr:uid="{00000000-0002-0000-0200-000012000000}"/>
    <dataValidation allowBlank="1" showInputMessage="1" showErrorMessage="1" prompt="El nombre del médico se actualiza automáticamente en esta celda." sqref="D12" xr:uid="{00000000-0002-0000-0200-000013000000}"/>
    <dataValidation allowBlank="1" showInputMessage="1" showErrorMessage="1" prompt="El número de teléfono del médico se actualiza automáticamente en la celda de la derecha." sqref="C13" xr:uid="{00000000-0002-0000-0200-000014000000}"/>
    <dataValidation allowBlank="1" showInputMessage="1" showErrorMessage="1" prompt="El número de teléfono del médico se actualiza automáticamente en esta celda." sqref="D13" xr:uid="{00000000-0002-0000-0200-000015000000}"/>
    <dataValidation allowBlank="1" showInputMessage="1" showErrorMessage="1" prompt="La sugerencia se encuentra en esta celda." sqref="C4:D4" xr:uid="{00000000-0002-0000-0200-000016000000}"/>
  </dataValidations>
  <hyperlinks>
    <hyperlink ref="D2:E2" location="'Lista de alumnos'!A1" tooltip="Seleccione esta opción para ir a la hoja de cálculo Lista de alumnos." display="IR A LA LISTA DE ALUMNOS" xr:uid="{00000000-0004-0000-0200-000000000000}"/>
    <hyperlink ref="D3:E3" location="'Lista de clase'!A1" tooltip="Seleccione esta opción para ir a la hoja de cálculo Lista de clase." display="IR A LA LISTA DE CLASE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Lista de alumnos</vt:lpstr>
      <vt:lpstr>Lista de clase</vt:lpstr>
      <vt:lpstr>Detalles de los alumnos</vt:lpstr>
      <vt:lpstr>StudentList</vt:lpstr>
      <vt:lpstr>StudentName</vt:lpstr>
      <vt:lpstr>Título1</vt:lpstr>
      <vt:lpstr>Título2</vt:lpstr>
      <vt:lpstr>TítuloFilaRegión1..D13</vt:lpstr>
      <vt:lpstr>TítuloFilaRegión1..D6</vt:lpstr>
      <vt:lpstr>TítuloFilaRegión2..F5</vt:lpstr>
      <vt:lpstr>'Lista de alumnos'!Títulos_a_imprimir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2018-09-13T01:25:54Z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