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es-ES\"/>
    </mc:Choice>
  </mc:AlternateContent>
  <xr:revisionPtr revIDLastSave="0" documentId="13_ncr:1_{204CEAE1-77E2-4686-B95D-FCA873640630}" xr6:coauthVersionLast="43" xr6:coauthVersionMax="43" xr10:uidLastSave="{00000000-0000-0000-0000-000000000000}"/>
  <bookViews>
    <workbookView xWindow="-120" yWindow="-120" windowWidth="29010" windowHeight="14415" xr2:uid="{00000000-000D-0000-FFFF-FFFF00000000}"/>
  </bookViews>
  <sheets>
    <sheet name="Resumen" sheetId="2" r:id="rId1"/>
    <sheet name="Activos" sheetId="1" r:id="rId2"/>
    <sheet name="Deudas" sheetId="5" r:id="rId3"/>
    <sheet name="Categorías" sheetId="4" r:id="rId4"/>
  </sheets>
  <definedNames>
    <definedName name="ColumnTitle2">Activos[[#Headers],[Descripción]]</definedName>
    <definedName name="ColumnTitle3">Deudas[[#Headers],[Descripción]]</definedName>
    <definedName name="EJERCICIO">Resumen!$C$2</definedName>
    <definedName name="EJERCICIO_2">Resumen!$D$2</definedName>
    <definedName name="RegiónTítuloFila1..D12">Resumen!$B$10</definedName>
    <definedName name="_xlnm.Print_Titles" localSheetId="1">Activos!$1:$3</definedName>
    <definedName name="_xlnm.Print_Titles" localSheetId="3">Categorías!$1:$3</definedName>
    <definedName name="_xlnm.Print_Titles" localSheetId="2">Deudas!$1:$3</definedName>
    <definedName name="_xlnm.Print_Titles" localSheetId="0">Resumen!$1:$3</definedName>
    <definedName name="Título1">Resumen!$B$2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2"/>
  <c r="D4" i="2" l="1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<sst xmlns="http://schemas.openxmlformats.org/spreadsheetml/2006/main" count="69" uniqueCount="36">
  <si>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r>
      <t xml:space="preserve">Balance </t>
    </r>
    <r>
      <rPr>
        <b/>
        <sz val="28"/>
        <rFont val="Franklin Gothic Medium"/>
        <family val="2"/>
        <scheme val="major"/>
      </rPr>
      <t>de situación</t>
    </r>
  </si>
  <si>
    <t>Tipo de activos</t>
  </si>
  <si>
    <t>Activos actuales</t>
  </si>
  <si>
    <t>Activo fijo</t>
  </si>
  <si>
    <t>Otros activos</t>
  </si>
  <si>
    <t>Deudas actuales</t>
  </si>
  <si>
    <t>Deudas a largo plazo</t>
  </si>
  <si>
    <t>Capital propio</t>
  </si>
  <si>
    <t>Total de activos</t>
  </si>
  <si>
    <t>Total de deudas y capital fiscal</t>
  </si>
  <si>
    <t>Saldo</t>
  </si>
  <si>
    <t>Año anterior</t>
  </si>
  <si>
    <t>Año actual</t>
  </si>
  <si>
    <t>Activos</t>
  </si>
  <si>
    <t>Descripción</t>
  </si>
  <si>
    <t>Efectivo</t>
  </si>
  <si>
    <t>Inversiones</t>
  </si>
  <si>
    <t>Existencias</t>
  </si>
  <si>
    <t>Cuentas por cobrar</t>
  </si>
  <si>
    <t>Gastos prepagados</t>
  </si>
  <si>
    <t>Propiedad y equipos</t>
  </si>
  <si>
    <t>Mejoras de arrendamiento</t>
  </si>
  <si>
    <t>Capital y otras inversiones</t>
  </si>
  <si>
    <t>Menos amortización acumulada (valor negativo)</t>
  </si>
  <si>
    <t>Beneficencia</t>
  </si>
  <si>
    <t>Deudas</t>
  </si>
  <si>
    <t>Tipo de deuda</t>
  </si>
  <si>
    <t>Cuentas por pagar</t>
  </si>
  <si>
    <t>Sueldo acumulado</t>
  </si>
  <si>
    <t>Compensación acumulada</t>
  </si>
  <si>
    <t>Impuestos sobre ingresos por pagar</t>
  </si>
  <si>
    <t>Ingresos no devengados</t>
  </si>
  <si>
    <t>Hipoteca por pagar</t>
  </si>
  <si>
    <t>Capital de inversión</t>
  </si>
  <si>
    <t>Ganancias retenidas acumuladas</t>
  </si>
  <si>
    <t>Categorías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</si>
</sst>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* #,##0\ &quot;€&quot;_-;\-* #,##0\ &quot;€&quot;_-;_-* &quot;-&quot;\ &quot;€&quot;_-;_-@_-"/>
    <numFmt numFmtId="164" formatCode="_(* #,##0_);_(* \(#,##0\);_(* &quot;-&quot;_);_(@_)"/>
    <numFmt numFmtId="165" formatCode="#,##0_ ;[Red]\-#,##0\ "/>
  </numFmts>
  <fonts count="22" x14ac:knownFonts="1">
    <font>
      <sz val="11"/>
      <color theme="1" tint="0.1499374370555742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28"/>
      <name val="Franklin Gothic Medium"/>
      <family val="2"/>
      <scheme val="maj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vertical="center" wrapText="1" indent="1"/>
    </xf>
    <xf numFmtId="0" fontId="3" fillId="0" borderId="2" applyNumberFormat="0" applyFill="0" applyAlignment="0" applyProtection="0"/>
    <xf numFmtId="0" fontId="8" fillId="0" borderId="0" applyNumberFormat="0" applyFill="0" applyBorder="0" applyProtection="0">
      <alignment vertical="center"/>
    </xf>
    <xf numFmtId="0" fontId="9" fillId="0" borderId="1" applyNumberFormat="0" applyFill="0" applyProtection="0">
      <alignment horizontal="right" vertical="center" indent="1"/>
    </xf>
    <xf numFmtId="0" fontId="9" fillId="0" borderId="0" applyFill="0" applyBorder="0" applyProtection="0">
      <alignment horizontal="right" vertical="center" indent="1"/>
    </xf>
    <xf numFmtId="38" fontId="5" fillId="0" borderId="0" applyFont="0" applyFill="0" applyBorder="0" applyAlignment="0" applyProtection="0"/>
    <xf numFmtId="0" fontId="7" fillId="3" borderId="3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165" fontId="5" fillId="0" borderId="0" applyFont="0" applyFill="0" applyBorder="0" applyProtection="0">
      <alignment horizontal="right" vertical="center" indent="1"/>
    </xf>
    <xf numFmtId="0" fontId="10" fillId="5" borderId="4" applyNumberFormat="0" applyProtection="0">
      <alignment horizontal="left" vertical="center"/>
    </xf>
    <xf numFmtId="0" fontId="2" fillId="4" borderId="0" applyNumberFormat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5" applyNumberFormat="0" applyAlignment="0" applyProtection="0"/>
    <xf numFmtId="0" fontId="15" fillId="10" borderId="6" applyNumberFormat="0" applyAlignment="0" applyProtection="0"/>
    <xf numFmtId="0" fontId="16" fillId="10" borderId="5" applyNumberFormat="0" applyAlignment="0" applyProtection="0"/>
    <xf numFmtId="0" fontId="17" fillId="0" borderId="7" applyNumberFormat="0" applyFill="0" applyAlignment="0" applyProtection="0"/>
    <xf numFmtId="0" fontId="18" fillId="11" borderId="8" applyNumberFormat="0" applyAlignment="0" applyProtection="0"/>
    <xf numFmtId="0" fontId="19" fillId="0" borderId="0" applyNumberFormat="0" applyFill="0" applyBorder="0" applyAlignment="0" applyProtection="0"/>
    <xf numFmtId="0" fontId="5" fillId="12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">
    <xf numFmtId="0" fontId="0" fillId="0" borderId="0" xfId="0">
      <alignment horizontal="left" vertical="center" wrapText="1" indent="1"/>
    </xf>
    <xf numFmtId="0" fontId="3" fillId="0" borderId="2" xfId="1" applyAlignment="1">
      <alignment vertical="center"/>
    </xf>
    <xf numFmtId="0" fontId="0" fillId="0" borderId="0" xfId="0" applyAlignment="1">
      <alignment vertical="center"/>
    </xf>
    <xf numFmtId="0" fontId="9" fillId="0" borderId="1" xfId="3">
      <alignment horizontal="right" vertical="center" indent="1"/>
    </xf>
    <xf numFmtId="0" fontId="8" fillId="0" borderId="0" xfId="2">
      <alignment vertical="center"/>
    </xf>
    <xf numFmtId="165" fontId="0" fillId="0" borderId="0" xfId="8" applyFont="1">
      <alignment horizontal="right" vertical="center" indent="1"/>
    </xf>
    <xf numFmtId="0" fontId="7" fillId="3" borderId="3" xfId="6" applyAlignment="1">
      <alignment vertical="center"/>
    </xf>
    <xf numFmtId="0" fontId="10" fillId="5" borderId="4" xfId="9">
      <alignment horizontal="left" vertical="center"/>
    </xf>
    <xf numFmtId="0" fontId="7" fillId="3" borderId="3" xfId="6">
      <alignment horizontal="left" vertical="center"/>
    </xf>
    <xf numFmtId="165" fontId="10" fillId="5" borderId="4" xfId="8" applyFont="1" applyFill="1" applyBorder="1">
      <alignment horizontal="right" vertical="center" indent="1"/>
    </xf>
    <xf numFmtId="165" fontId="7" fillId="3" borderId="3" xfId="8" applyFont="1" applyFill="1" applyBorder="1">
      <alignment horizontal="right" vertical="center" indent="1"/>
    </xf>
  </cellXfs>
  <cellStyles count="47">
    <cellStyle name="20 % – Poudarek1" xfId="7" builtinId="30" customBuiltin="1"/>
    <cellStyle name="20 % – Poudarek2" xfId="29" builtinId="34" customBuiltin="1"/>
    <cellStyle name="20 % – Poudarek3" xfId="33" builtinId="38" customBuiltin="1"/>
    <cellStyle name="20 % – Poudarek4" xfId="37" builtinId="42" customBuiltin="1"/>
    <cellStyle name="20 % – Poudarek5" xfId="10" builtinId="46" customBuiltin="1"/>
    <cellStyle name="20 % – Poudarek6" xfId="44" builtinId="50" customBuiltin="1"/>
    <cellStyle name="40 % – Poudarek1" xfId="26" builtinId="31" customBuiltin="1"/>
    <cellStyle name="40 % – Poudarek2" xfId="30" builtinId="35" customBuiltin="1"/>
    <cellStyle name="40 % – Poudarek3" xfId="34" builtinId="39" customBuiltin="1"/>
    <cellStyle name="40 % – Poudarek4" xfId="38" builtinId="43" customBuiltin="1"/>
    <cellStyle name="40 % – Poudarek5" xfId="41" builtinId="47" customBuiltin="1"/>
    <cellStyle name="40 % – Poudarek6" xfId="45" builtinId="51" customBuiltin="1"/>
    <cellStyle name="60 % – Poudarek1" xfId="27" builtinId="32" customBuiltin="1"/>
    <cellStyle name="60 % – Poudarek2" xfId="31" builtinId="36" customBuiltin="1"/>
    <cellStyle name="60 % – Poudarek3" xfId="35" builtinId="40" customBuiltin="1"/>
    <cellStyle name="60 % – Poudarek4" xfId="39" builtinId="44" customBuiltin="1"/>
    <cellStyle name="60 % – Poudarek5" xfId="42" builtinId="48" customBuiltin="1"/>
    <cellStyle name="60 % – Poudarek6" xfId="46" builtinId="52" customBuiltin="1"/>
    <cellStyle name="Dobro" xfId="14" builtinId="26" customBuiltin="1"/>
    <cellStyle name="Izhod" xfId="18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9" builtinId="19" customBuiltin="1"/>
    <cellStyle name="Navadno" xfId="0" builtinId="0" customBuiltin="1"/>
    <cellStyle name="Nevtralno" xfId="16" builtinId="28" customBuiltin="1"/>
    <cellStyle name="Odstotek" xfId="13" builtinId="5" customBuiltin="1"/>
    <cellStyle name="Opomba" xfId="23" builtinId="10" customBuiltin="1"/>
    <cellStyle name="Opozorilo" xfId="22" builtinId="11" customBuiltin="1"/>
    <cellStyle name="Pojasnjevalno besedilo" xfId="24" builtinId="53" customBuiltin="1"/>
    <cellStyle name="Poudarek1" xfId="25" builtinId="29" customBuiltin="1"/>
    <cellStyle name="Poudarek2" xfId="28" builtinId="33" customBuiltin="1"/>
    <cellStyle name="Poudarek3" xfId="32" builtinId="37" customBuiltin="1"/>
    <cellStyle name="Poudarek4" xfId="36" builtinId="41" customBuiltin="1"/>
    <cellStyle name="Poudarek5" xfId="40" builtinId="45" customBuiltin="1"/>
    <cellStyle name="Poudarek6" xfId="43" builtinId="49" customBuiltin="1"/>
    <cellStyle name="Povezana celica" xfId="20" builtinId="24" customBuiltin="1"/>
    <cellStyle name="Preveri celico" xfId="21" builtinId="23" customBuiltin="1"/>
    <cellStyle name="Računanje" xfId="19" builtinId="22" customBuiltin="1"/>
    <cellStyle name="Slabo" xfId="15" builtinId="27" customBuiltin="1"/>
    <cellStyle name="Valuta" xfId="8" builtinId="4" customBuiltin="1"/>
    <cellStyle name="Valuta [0]" xfId="12" builtinId="7" customBuiltin="1"/>
    <cellStyle name="Vejica" xfId="5" builtinId="3" customBuiltin="1"/>
    <cellStyle name="Vejica [0]" xfId="11" builtinId="6" customBuiltin="1"/>
    <cellStyle name="Vnos" xfId="17" builtinId="20" customBuiltin="1"/>
    <cellStyle name="Vsota" xfId="6" builtinId="25" customBuiltin="1"/>
  </cellStyles>
  <dxfs count="15">
    <dxf>
      <alignment horizontal="general" vertical="center" textRotation="0" wrapText="0" indent="0" justifyLastLine="0" shrinkToFit="0" readingOrder="0"/>
    </dxf>
    <dxf>
      <numFmt numFmtId="0" formatCode="General"/>
    </dxf>
    <dxf>
      <numFmt numFmtId="165" formatCode="#,##0_ ;[Red]\-#,##0\ "/>
    </dxf>
    <dxf>
      <numFmt numFmtId="165" formatCode="#,##0_ ;[Red]\-#,##0\ 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 de situación" defaultPivotStyle="PivotStyleLight16">
    <tableStyle name="Balance de situación" pivot="0" count="4" xr9:uid="{00000000-0011-0000-FFFF-FFFF00000000}">
      <tableStyleElement type="wholeTable" dxfId="14"/>
      <tableStyleElement type="headerRow" dxfId="13"/>
      <tableStyleElement type="totalRow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nel" displayName="Panel" ref="B3:D9" totalsRowDxfId="4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Tipo de activos" totalsRowLabel="Total"/>
    <tableColumn id="2" xr3:uid="{00000000-0010-0000-0000-000002000000}" name="Año anterior" totalsRowFunction="sum" totalsRowDxfId="3">
      <calculatedColumnFormula>SUMIFS(Activos[Año anterior],Activos[Tipo de activos],Panel[[#This Row],[Tipo de activos]])+SUMIFS(Deudas[Año anterior],Deudas[Tipo de deuda],Panel[[#This Row],[Tipo de activos]])</calculatedColumnFormula>
    </tableColumn>
    <tableColumn id="3" xr3:uid="{00000000-0010-0000-0000-000003000000}" name="Año actual" totalsRowFunction="sum" totalsRowDxfId="2">
      <calculatedColumnFormula>SUMIFS(Activos[Año actual],Activos[Tipo de activos],Panel[[#This Row],[Tipo de activos]])+SUMIFS(Deudas[Año actual],Deudas[Tipo de deuda],Panel[[#This Row],[Tipo de activos]])</calculatedColumnFormula>
    </tableColumn>
  </tableColumns>
  <tableStyleInfo name="Balance de situación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ctivos" displayName="Activos" ref="B3:E14" totalsRowCount="1">
  <autoFilter ref="B3:E13" xr:uid="{00000000-0009-0000-0100-000010000000}"/>
  <tableColumns count="4">
    <tableColumn id="5" xr3:uid="{00000000-0010-0000-0100-000005000000}" name="Tipo de activos" totalsRowLabel="Total de activos"/>
    <tableColumn id="1" xr3:uid="{00000000-0010-0000-0100-000001000000}" name="Descripción"/>
    <tableColumn id="3" xr3:uid="{00000000-0010-0000-0100-000003000000}" name="Año anterior" totalsRowFunction="sum"/>
    <tableColumn id="4" xr3:uid="{00000000-0010-0000-0100-000004000000}" name="Año actual" totalsRowFunction="sum"/>
  </tableColumns>
  <tableStyleInfo name="Balance de situación" showFirstColumn="0" showLastColumn="0" showRowStripes="1" showColumnStripes="0"/>
  <extLst>
    <ext xmlns:x14="http://schemas.microsoft.com/office/spreadsheetml/2009/9/main" uri="{504A1905-F514-4f6f-8877-14C23A59335A}">
      <x14:table altTextSummary="Seleccione el tipo de activo y escriba sus correspondientes descripciones y valores de los años de comparación en esta tabla. El total de activos se calcula automáticamente al final de la tabla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Deudas" displayName="Deudas" ref="B3:E12" totalsRowCount="1">
  <autoFilter ref="B3:E11" xr:uid="{00000000-0009-0000-0100-000015000000}"/>
  <tableColumns count="4">
    <tableColumn id="5" xr3:uid="{00000000-0010-0000-0200-000005000000}" name="Tipo de deuda" totalsRowLabel="Total de deudas y capital fiscal" totalsRowDxfId="1"/>
    <tableColumn id="1" xr3:uid="{00000000-0010-0000-0200-000001000000}" name="Descripción" totalsRowDxfId="0"/>
    <tableColumn id="3" xr3:uid="{00000000-0010-0000-0200-000003000000}" name="Año anterior" totalsRowFunction="sum"/>
    <tableColumn id="4" xr3:uid="{00000000-0010-0000-0200-000004000000}" name="Año actual" totalsRowFunction="sum"/>
  </tableColumns>
  <tableStyleInfo name="Balance de situación" showFirstColumn="0" showLastColumn="0" showRowStripes="1" showColumnStripes="0"/>
  <extLst>
    <ext xmlns:x14="http://schemas.microsoft.com/office/spreadsheetml/2009/9/main" uri="{504A1905-F514-4f6f-8877-14C23A59335A}">
      <x14:table altTextSummary="Seleccione el tipo de deuda y escriba sus correspondientes descripciones y valores de los años de comparación en esta tabla. El total de deudas y el capital fiscal se calcula al final de la tabla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Categorías" displayName="Categorías" ref="B3:B9">
  <autoFilter ref="B3:B9" xr:uid="{00000000-0009-0000-0100-000002000000}">
    <filterColumn colId="0" hiddenButton="1"/>
  </autoFilter>
  <tableColumns count="1">
    <tableColumn id="1" xr3:uid="{00000000-0010-0000-0300-000001000000}" name="Categorías" totalsRowFunction="count"/>
  </tableColumns>
  <tableStyleInfo name="Balance de situación" showFirstColumn="0" showLastColumn="0" showRowStripes="0" showColumnStripes="0"/>
  <extLst>
    <ext xmlns:x14="http://schemas.microsoft.com/office/spreadsheetml/2009/9/main" uri="{504A1905-F514-4f6f-8877-14C23A59335A}">
      <x14:table altTextSummary="Escriba las categorías de activos y deudas en esta tabla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1" t="s">
        <v>0</v>
      </c>
      <c r="C1" s="1"/>
      <c r="D1" s="1"/>
    </row>
    <row r="2" spans="2:4" ht="30" customHeight="1" thickTop="1" thickBot="1" x14ac:dyDescent="0.35">
      <c r="C2" s="3" t="str">
        <f ca="1">"AÑO FISCAL "&amp;YEAR(TODAY())-1</f>
        <v>AÑO FISCAL 2018</v>
      </c>
      <c r="D2" s="3" t="str">
        <f ca="1">"AÑO FISCAL "&amp;YEAR(TODAY())</f>
        <v>AÑO FISCAL 2019</v>
      </c>
    </row>
    <row r="3" spans="2:4" ht="18" customHeight="1" thickTop="1" x14ac:dyDescent="0.3">
      <c r="B3" s="4" t="s">
        <v>1</v>
      </c>
      <c r="C3" s="4" t="s">
        <v>11</v>
      </c>
      <c r="D3" s="4" t="s">
        <v>12</v>
      </c>
    </row>
    <row r="4" spans="2:4" ht="30" customHeight="1" x14ac:dyDescent="0.3">
      <c r="B4" t="s">
        <v>2</v>
      </c>
      <c r="C4" s="5">
        <f>SUMIFS(Activos[Año anterior],Activos[Tipo de activos],Panel[[#This Row],[Tipo de activos]])+SUMIFS(Deudas[Año anterior],Deudas[Tipo de deuda],Panel[[#This Row],[Tipo de activos]])</f>
        <v>600</v>
      </c>
      <c r="D4" s="5">
        <f>SUMIFS(Activos[Año actual],Activos[Tipo de activos],Panel[[#This Row],[Tipo de activos]])+SUMIFS(Deudas[Año actual],Deudas[Tipo de deuda],Panel[[#This Row],[Tipo de activos]])</f>
        <v>600</v>
      </c>
    </row>
    <row r="5" spans="2:4" ht="30" customHeight="1" x14ac:dyDescent="0.3">
      <c r="B5" t="s">
        <v>3</v>
      </c>
      <c r="C5" s="5">
        <f>SUMIFS(Activos[Año anterior],Activos[Tipo de activos],Panel[[#This Row],[Tipo de activos]])+SUMIFS(Deudas[Año anterior],Deudas[Tipo de deuda],Panel[[#This Row],[Tipo de activos]])</f>
        <v>-100</v>
      </c>
      <c r="D5" s="5">
        <f>SUMIFS(Activos[Año actual],Activos[Tipo de activos],Panel[[#This Row],[Tipo de activos]])+SUMIFS(Deudas[Año actual],Deudas[Tipo de deuda],Panel[[#This Row],[Tipo de activos]])</f>
        <v>-85</v>
      </c>
    </row>
    <row r="6" spans="2:4" ht="30" customHeight="1" x14ac:dyDescent="0.3">
      <c r="B6" t="s">
        <v>4</v>
      </c>
      <c r="C6" s="5">
        <f>SUMIFS(Activos[Año anterior],Activos[Tipo de activos],Panel[[#This Row],[Tipo de activos]])+SUMIFS(Deudas[Año anterior],Deudas[Tipo de deuda],Panel[[#This Row],[Tipo de activos]])</f>
        <v>0</v>
      </c>
      <c r="D6" s="5">
        <f>SUMIFS(Activos[Año actual],Activos[Tipo de activos],Panel[[#This Row],[Tipo de activos]])+SUMIFS(Deudas[Año actual],Deudas[Tipo de deuda],Panel[[#This Row],[Tipo de activos]])</f>
        <v>0</v>
      </c>
    </row>
    <row r="7" spans="2:4" ht="30" customHeight="1" x14ac:dyDescent="0.3">
      <c r="B7" t="s">
        <v>5</v>
      </c>
      <c r="C7" s="5">
        <f>SUMIFS(Activos[Año anterior],Activos[Tipo de activos],Panel[[#This Row],[Tipo de activos]])+SUMIFS(Deudas[Año anterior],Deudas[Tipo de deuda],Panel[[#This Row],[Tipo de activos]])</f>
        <v>500</v>
      </c>
      <c r="D7" s="5">
        <f>SUMIFS(Activos[Año actual],Activos[Tipo de activos],Panel[[#This Row],[Tipo de activos]])+SUMIFS(Deudas[Año actual],Deudas[Tipo de deuda],Panel[[#This Row],[Tipo de activos]])</f>
        <v>350</v>
      </c>
    </row>
    <row r="8" spans="2:4" ht="30" customHeight="1" x14ac:dyDescent="0.3">
      <c r="B8" t="s">
        <v>6</v>
      </c>
      <c r="C8" s="5">
        <f>SUMIFS(Activos[Año anterior],Activos[Tipo de activos],Panel[[#This Row],[Tipo de activos]])+SUMIFS(Deudas[Año anterior],Deudas[Tipo de deuda],Panel[[#This Row],[Tipo de activos]])</f>
        <v>0</v>
      </c>
      <c r="D8" s="5">
        <f>SUMIFS(Activos[Año actual],Activos[Tipo de activos],Panel[[#This Row],[Tipo de activos]])+SUMIFS(Deudas[Año actual],Deudas[Tipo de deuda],Panel[[#This Row],[Tipo de activos]])</f>
        <v>0</v>
      </c>
    </row>
    <row r="9" spans="2:4" ht="30" customHeight="1" x14ac:dyDescent="0.3">
      <c r="B9" t="s">
        <v>7</v>
      </c>
      <c r="C9" s="5">
        <f>SUMIFS(Activos[Año anterior],Activos[Tipo de activos],Panel[[#This Row],[Tipo de activos]])+SUMIFS(Deudas[Año anterior],Deudas[Tipo de deuda],Panel[[#This Row],[Tipo de activos]])</f>
        <v>0</v>
      </c>
      <c r="D9" s="5">
        <f>SUMIFS(Activos[Año actual],Activos[Tipo de activos],Panel[[#This Row],[Tipo de activos]])+SUMIFS(Deudas[Año actual],Deudas[Tipo de deuda],Panel[[#This Row],[Tipo de activos]])</f>
        <v>350</v>
      </c>
    </row>
    <row r="10" spans="2:4" ht="30" customHeight="1" x14ac:dyDescent="0.3">
      <c r="B10" s="7" t="s">
        <v>8</v>
      </c>
      <c r="C10" s="9">
        <f>Activos[[#Totals],[Año anterior]]</f>
        <v>500</v>
      </c>
      <c r="D10" s="9">
        <f>Activos[[#Totals],[Año actual]]</f>
        <v>515</v>
      </c>
    </row>
    <row r="11" spans="2:4" ht="30" customHeight="1" x14ac:dyDescent="0.3">
      <c r="B11" s="7" t="s">
        <v>9</v>
      </c>
      <c r="C11" s="9">
        <f>Deudas[[#Totals],[Año anterior]]</f>
        <v>500</v>
      </c>
      <c r="D11" s="9">
        <f>Deudas[[#Totals],[Año actual]]</f>
        <v>700</v>
      </c>
    </row>
    <row r="12" spans="2:4" ht="30" customHeight="1" thickBot="1" x14ac:dyDescent="0.35">
      <c r="B12" s="8" t="s">
        <v>10</v>
      </c>
      <c r="C12" s="10">
        <f>C10-C11</f>
        <v>0</v>
      </c>
      <c r="D12" s="10">
        <f>D10-D11</f>
        <v>-185</v>
      </c>
    </row>
  </sheetData>
  <sheetProtection insertColumns="0" insertRows="0" deleteColumns="0" deleteRows="0" selectLockedCells="1"/>
  <conditionalFormatting sqref="C11">
    <cfRule type="expression" dxfId="10" priority="1">
      <formula>$C$11&gt;$C$10</formula>
    </cfRule>
    <cfRule type="expression" dxfId="9" priority="2">
      <formula>$C$11&lt;$C$10</formula>
    </cfRule>
    <cfRule type="expression" dxfId="8" priority="3">
      <formula>$C$11=$C$10</formula>
    </cfRule>
  </conditionalFormatting>
  <conditionalFormatting sqref="D11">
    <cfRule type="expression" dxfId="7" priority="5">
      <formula>$D$11&gt;$D$10</formula>
    </cfRule>
    <cfRule type="expression" dxfId="6" priority="6">
      <formula>$D$11&lt;$D$10</formula>
    </cfRule>
    <cfRule type="expression" dxfId="5" priority="7">
      <formula>$D$11=$D$10</formula>
    </cfRule>
  </conditionalFormatting>
  <dataValidations count="12">
    <dataValidation allowBlank="1" showInputMessage="1" showErrorMessage="1" prompt="Cree un balance de situación en este libro. Escriba los activos y las deudas en cada hoja de cálculo. El total de activos, el total de deudas y el saldo se calculan automáticamente en esta hoja de cálculo" sqref="A1" xr:uid="{00000000-0002-0000-0000-000000000000}"/>
    <dataValidation allowBlank="1" showInputMessage="1" showErrorMessage="1" prompt="El total de activos se calcula automáticamente en las celdas de la derecha" sqref="B10" xr:uid="{00000000-0002-0000-0000-000001000000}"/>
    <dataValidation allowBlank="1" showInputMessage="1" showErrorMessage="1" prompt="El total de deudas y el capital fiscal se calculan automáticamente en las celdas de la derecha. La marca se vuelve de color verde para indicar cero o saldo positivo y de color rojo para indicar saldo negativo" sqref="B11" xr:uid="{00000000-0002-0000-0000-000002000000}"/>
    <dataValidation allowBlank="1" showInputMessage="1" showErrorMessage="1" prompt="El saldo se calcula automáticamente en las celdas de la derecha" sqref="B12" xr:uid="{00000000-0002-0000-0000-000003000000}"/>
    <dataValidation allowBlank="1" showInputMessage="1" showErrorMessage="1" prompt="El título de esta hoja de cálculo está en esta celda" sqref="B1" xr:uid="{00000000-0002-0000-0000-000004000000}"/>
    <dataValidation allowBlank="1" showInputMessage="1" showErrorMessage="1" prompt="Escriba el año 2 de comparación en esta celda" sqref="D2" xr:uid="{00000000-0002-0000-0000-000005000000}"/>
    <dataValidation type="list" errorStyle="warning" allowBlank="1" showInputMessage="1" showErrorMessage="1" error="Seleccione una entrada de la lista. Seleccione CANCELAR y, después, presione ALT+FLECHA ABAJO para abrir la lista desplegable. Presione ENTRAR para realizar la selección" sqref="B4:B9" xr:uid="{00000000-0002-0000-0000-000006000000}">
      <formula1>INDIRECT("Categorías[Categorías]")</formula1>
    </dataValidation>
    <dataValidation allowBlank="1" showInputMessage="1" showErrorMessage="1" prompt="Seleccione el tipo de activos en esta columna. Los valores de comparación del año se actualizarán automáticamente. Presione ALT+FLECHA ABAJO para abrir la lista desplegable y luego ENTRAR para realizar la selección" sqref="B3" xr:uid="{00000000-0002-0000-0000-000007000000}"/>
    <dataValidation allowBlank="1" showInputMessage="1" showErrorMessage="1" prompt="Escriba el año 1 de comparación en esta celda" sqref="C2" xr:uid="{00000000-0002-0000-0000-000008000000}"/>
    <dataValidation allowBlank="1" showInputMessage="1" showErrorMessage="1" prompt="Escriba los años de comparación en las celdas C2 y D2 a la derecha" sqref="B2" xr:uid="{00000000-0002-0000-0000-000009000000}"/>
    <dataValidation allowBlank="1" showInputMessage="1" showErrorMessage="1" prompt=" Los valores del año anterior de las hojas de cálculo Activos y Deudas se actualizan automáticamente en la columna con este encabezado" sqref="C3" xr:uid="{00000000-0002-0000-0000-00000A000000}"/>
    <dataValidation allowBlank="1" showInputMessage="1" showErrorMessage="1" prompt="Los valores del año que aparece encima de las hojas de cálculo Activos y Deudas se actualizan automáticamente en esta columna, bajo este encabezado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1" t="s">
        <v>13</v>
      </c>
      <c r="C1" s="1"/>
      <c r="D1" s="1"/>
      <c r="E1" s="1"/>
    </row>
    <row r="2" spans="2:5" s="2" customFormat="1" ht="30" customHeight="1" thickTop="1" thickBot="1" x14ac:dyDescent="0.35">
      <c r="B2"/>
      <c r="C2"/>
      <c r="D2" s="3" t="str">
        <f ca="1">EJERCICIO</f>
        <v>AÑO FISCAL 2018</v>
      </c>
      <c r="E2" s="3" t="str">
        <f ca="1">EJERCICIO_2</f>
        <v>AÑO FISCAL 2019</v>
      </c>
    </row>
    <row r="3" spans="2:5" s="2" customFormat="1" ht="18" customHeight="1" thickTop="1" x14ac:dyDescent="0.3">
      <c r="B3" s="4" t="s">
        <v>1</v>
      </c>
      <c r="C3" s="4" t="s">
        <v>14</v>
      </c>
      <c r="D3" s="4" t="s">
        <v>11</v>
      </c>
      <c r="E3" s="4" t="s">
        <v>12</v>
      </c>
    </row>
    <row r="4" spans="2:5" s="2" customFormat="1" ht="30" customHeight="1" x14ac:dyDescent="0.3">
      <c r="B4" t="s">
        <v>2</v>
      </c>
      <c r="C4" t="s">
        <v>15</v>
      </c>
      <c r="D4" s="5">
        <v>600</v>
      </c>
      <c r="E4" s="5">
        <v>600</v>
      </c>
    </row>
    <row r="5" spans="2:5" s="2" customFormat="1" ht="30" customHeight="1" x14ac:dyDescent="0.3">
      <c r="B5" t="s">
        <v>2</v>
      </c>
      <c r="C5" t="s">
        <v>16</v>
      </c>
      <c r="D5" s="5"/>
      <c r="E5" s="5"/>
    </row>
    <row r="6" spans="2:5" s="2" customFormat="1" ht="30" customHeight="1" x14ac:dyDescent="0.3">
      <c r="B6" t="s">
        <v>2</v>
      </c>
      <c r="C6" t="s">
        <v>17</v>
      </c>
      <c r="D6" s="5"/>
      <c r="E6" s="5"/>
    </row>
    <row r="7" spans="2:5" s="2" customFormat="1" ht="30" customHeight="1" x14ac:dyDescent="0.3">
      <c r="B7" t="s">
        <v>2</v>
      </c>
      <c r="C7" t="s">
        <v>18</v>
      </c>
      <c r="D7" s="5"/>
      <c r="E7" s="5"/>
    </row>
    <row r="8" spans="2:5" s="2" customFormat="1" ht="30" customHeight="1" x14ac:dyDescent="0.3">
      <c r="B8" t="s">
        <v>2</v>
      </c>
      <c r="C8" t="s">
        <v>19</v>
      </c>
      <c r="D8" s="5"/>
      <c r="E8" s="5"/>
    </row>
    <row r="9" spans="2:5" s="2" customFormat="1" ht="30" customHeight="1" x14ac:dyDescent="0.3">
      <c r="B9" t="s">
        <v>3</v>
      </c>
      <c r="C9" t="s">
        <v>20</v>
      </c>
      <c r="D9" s="5"/>
      <c r="E9" s="5"/>
    </row>
    <row r="10" spans="2:5" s="2" customFormat="1" ht="30" customHeight="1" x14ac:dyDescent="0.3">
      <c r="B10" t="s">
        <v>3</v>
      </c>
      <c r="C10" t="s">
        <v>21</v>
      </c>
      <c r="D10" s="5"/>
      <c r="E10" s="5"/>
    </row>
    <row r="11" spans="2:5" ht="30" customHeight="1" x14ac:dyDescent="0.3">
      <c r="B11" t="s">
        <v>3</v>
      </c>
      <c r="C11" t="s">
        <v>22</v>
      </c>
      <c r="D11" s="5"/>
      <c r="E11" s="5"/>
    </row>
    <row r="12" spans="2:5" s="2" customFormat="1" ht="30" customHeight="1" x14ac:dyDescent="0.3">
      <c r="B12" t="s">
        <v>3</v>
      </c>
      <c r="C12" t="s">
        <v>23</v>
      </c>
      <c r="D12" s="5">
        <v>-100</v>
      </c>
      <c r="E12" s="5">
        <v>-85</v>
      </c>
    </row>
    <row r="13" spans="2:5" s="2" customFormat="1" ht="30" customHeight="1" x14ac:dyDescent="0.3">
      <c r="B13" t="s">
        <v>4</v>
      </c>
      <c r="C13" t="s">
        <v>24</v>
      </c>
      <c r="D13" s="5"/>
      <c r="E13" s="5"/>
    </row>
    <row r="14" spans="2:5" ht="30" customHeight="1" thickBot="1" x14ac:dyDescent="0.35">
      <c r="B14" s="8" t="s">
        <v>8</v>
      </c>
      <c r="C14" s="8"/>
      <c r="D14" s="10">
        <f>SUBTOTAL(109,Activos[Año anterior])</f>
        <v>500</v>
      </c>
      <c r="E14" s="10">
        <f>SUBTOTAL(109,Activos[Año actual])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Cree una lista de activos comparando ejercicios en esta hoja de cálculo. El total de activos se calcula automáticamente al final de la tabla Activos" sqref="A1" xr:uid="{00000000-0002-0000-0100-000000000000}"/>
    <dataValidation allowBlank="1" showInputMessage="1" showErrorMessage="1" prompt="El título de esta hoja de cálculo se encuentra en esta celda" sqref="B1" xr:uid="{00000000-0002-0000-0100-000001000000}"/>
    <dataValidation allowBlank="1" showInputMessage="1" showErrorMessage="1" prompt="Escriba la descripción en esta columna, bajo este encabezado" sqref="C3" xr:uid="{00000000-0002-0000-0100-000002000000}"/>
    <dataValidation allowBlank="1" showInputMessage="1" showErrorMessage="1" prompt="Seleccione el tipo de activo en esta columna, bajo este encabezado. Presione ALT+FLECHA ABAJO para abrir la lista desplegable y, después, ENTRAR para realizar la selección. Use filtros de encabezado para buscar entradas concretas" sqref="B3" xr:uid="{00000000-0002-0000-0100-000003000000}"/>
    <dataValidation allowBlank="1" showInputMessage="1" showErrorMessage="1" prompt="Escriba las cantidades de Activos del año que aparece encima en la columna bajo este encabezado" sqref="D3:E3" xr:uid="{00000000-0002-0000-0100-000004000000}"/>
    <dataValidation type="list" errorStyle="warning" allowBlank="1" showInputMessage="1" showErrorMessage="1" error="Seleccione una entrada de la lista. Seleccione CANCELAR y, después, presione ALT+FLECHA ABAJO para abrir la lista desplegable. Presione ENTRAR para realizar la selección" sqref="B4:B13" xr:uid="{00000000-0002-0000-0100-000005000000}">
      <formula1>INDIRECT("Categorías[Categorías]")</formula1>
    </dataValidation>
    <dataValidation allowBlank="1" showInputMessage="1" showErrorMessage="1" prompt="Los años de comparación se actualizan automáticamente en las celdas D2 y E2 a la derecha" sqref="B2" xr:uid="{00000000-0002-0000-0100-000007000000}"/>
    <dataValidation allowBlank="1" showInputMessage="1" showErrorMessage="1" prompt="El año 2 de comparación se actualiza automáticamente en esta celda." sqref="E2" xr:uid="{00000000-0002-0000-0100-000008000000}"/>
    <dataValidation allowBlank="1" showInputMessage="1" showErrorMessage="1" prompt="El año 1 de comparación se actualiza automáticamente en esta celda" sqref="D2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1" t="s">
        <v>25</v>
      </c>
      <c r="C1" s="1"/>
      <c r="D1" s="1"/>
      <c r="E1" s="1"/>
    </row>
    <row r="2" spans="2:5" s="2" customFormat="1" ht="30" customHeight="1" thickTop="1" thickBot="1" x14ac:dyDescent="0.35">
      <c r="D2" s="3" t="str">
        <f ca="1">EJERCICIO</f>
        <v>AÑO FISCAL 2018</v>
      </c>
      <c r="E2" s="3" t="str">
        <f ca="1">EJERCICIO_2</f>
        <v>AÑO FISCAL 2019</v>
      </c>
    </row>
    <row r="3" spans="2:5" s="2" customFormat="1" ht="18" customHeight="1" thickTop="1" x14ac:dyDescent="0.3">
      <c r="B3" s="4" t="s">
        <v>26</v>
      </c>
      <c r="C3" s="4" t="s">
        <v>14</v>
      </c>
      <c r="D3" s="4" t="s">
        <v>11</v>
      </c>
      <c r="E3" s="4" t="s">
        <v>12</v>
      </c>
    </row>
    <row r="4" spans="2:5" s="2" customFormat="1" ht="30" customHeight="1" x14ac:dyDescent="0.3">
      <c r="B4" t="s">
        <v>5</v>
      </c>
      <c r="C4" t="s">
        <v>27</v>
      </c>
      <c r="D4" s="5"/>
      <c r="E4" s="5">
        <v>350</v>
      </c>
    </row>
    <row r="5" spans="2:5" s="2" customFormat="1" ht="30" customHeight="1" x14ac:dyDescent="0.3">
      <c r="B5" t="s">
        <v>5</v>
      </c>
      <c r="C5" t="s">
        <v>28</v>
      </c>
      <c r="D5" s="5"/>
      <c r="E5" s="5"/>
    </row>
    <row r="6" spans="2:5" s="2" customFormat="1" ht="30" customHeight="1" x14ac:dyDescent="0.3">
      <c r="B6" t="s">
        <v>5</v>
      </c>
      <c r="C6" t="s">
        <v>29</v>
      </c>
      <c r="D6" s="5">
        <v>500</v>
      </c>
      <c r="E6" s="5"/>
    </row>
    <row r="7" spans="2:5" s="2" customFormat="1" ht="30" customHeight="1" x14ac:dyDescent="0.3">
      <c r="B7" t="s">
        <v>5</v>
      </c>
      <c r="C7" t="s">
        <v>30</v>
      </c>
      <c r="D7" s="5"/>
      <c r="E7" s="5"/>
    </row>
    <row r="8" spans="2:5" s="2" customFormat="1" ht="30" customHeight="1" x14ac:dyDescent="0.3">
      <c r="B8" t="s">
        <v>5</v>
      </c>
      <c r="C8" t="s">
        <v>31</v>
      </c>
      <c r="D8" s="5"/>
      <c r="E8" s="5"/>
    </row>
    <row r="9" spans="2:5" s="2" customFormat="1" ht="30" customHeight="1" x14ac:dyDescent="0.3">
      <c r="B9" t="s">
        <v>6</v>
      </c>
      <c r="C9" t="s">
        <v>32</v>
      </c>
      <c r="D9" s="5"/>
      <c r="E9" s="5"/>
    </row>
    <row r="10" spans="2:5" s="2" customFormat="1" ht="30" customHeight="1" x14ac:dyDescent="0.3">
      <c r="B10" t="s">
        <v>7</v>
      </c>
      <c r="C10" t="s">
        <v>33</v>
      </c>
      <c r="D10" s="5"/>
      <c r="E10" s="5">
        <v>350</v>
      </c>
    </row>
    <row r="11" spans="2:5" ht="30" customHeight="1" x14ac:dyDescent="0.3">
      <c r="B11" t="s">
        <v>7</v>
      </c>
      <c r="C11" t="s">
        <v>34</v>
      </c>
      <c r="D11" s="5"/>
      <c r="E11" s="5"/>
    </row>
    <row r="12" spans="2:5" s="2" customFormat="1" ht="30" customHeight="1" thickBot="1" x14ac:dyDescent="0.35">
      <c r="B12" s="8" t="s">
        <v>9</v>
      </c>
      <c r="C12" s="6"/>
      <c r="D12" s="10">
        <f>SUBTOTAL(109,Deudas[Año anterior])</f>
        <v>500</v>
      </c>
      <c r="E12" s="10">
        <f>SUBTOTAL(109,Deudas[Año actual])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Cree una lista de deudas comparando ejercicios en esta hoja de cálculo. El total de deudas y el capital fiscal se calculan automáticamente al final de la tabla Deudas" sqref="A1" xr:uid="{00000000-0002-0000-0200-000000000000}"/>
    <dataValidation allowBlank="1" showInputMessage="1" showErrorMessage="1" prompt="El título de esta hoja de cálculo se encuentra en esta celda" sqref="B1" xr:uid="{00000000-0002-0000-0200-000001000000}"/>
    <dataValidation allowBlank="1" showInputMessage="1" showErrorMessage="1" prompt="Escriba la descripción en esta columna, bajo este encabezado" sqref="C3" xr:uid="{00000000-0002-0000-0200-000002000000}"/>
    <dataValidation allowBlank="1" showInputMessage="1" showErrorMessage="1" prompt="Seleccione el tipo de deuda en esta columna, bajo este encabezado. Presione ALT+FLECHA ABAJO para abrir la lista desplegable y, después, ENTRAR para realizar la selección. Use filtros de encabezado para buscar entradas concretas" sqref="B3" xr:uid="{00000000-0002-0000-0200-000003000000}"/>
    <dataValidation type="list" errorStyle="warning" allowBlank="1" showInputMessage="1" showErrorMessage="1" error="Seleccione una entrada de la lista. Seleccione CANCELAR y, después, presione ALT+FLECHA ABAJO para abrir la lista desplegable. Presione ENTRAR para realizar la selección" sqref="B4:B11" xr:uid="{00000000-0002-0000-0200-000004000000}">
      <formula1>INDIRECT("Categorías[Categorías]")</formula1>
    </dataValidation>
    <dataValidation allowBlank="1" showInputMessage="1" showErrorMessage="1" prompt="Los años de comparación se actualizan automáticamente en las celdas D2 y E2 a la derecha" sqref="B2" xr:uid="{00000000-0002-0000-0200-000005000000}"/>
    <dataValidation allowBlank="1" showInputMessage="1" showErrorMessage="1" prompt="El año 2 de comparación se actualiza automáticamente en esta celda." sqref="E2" xr:uid="{00000000-0002-0000-0200-000006000000}"/>
    <dataValidation allowBlank="1" showInputMessage="1" showErrorMessage="1" prompt="El año 1 de comparación se actualiza automáticamente en esta celda." sqref="D2" xr:uid="{00000000-0002-0000-0200-000007000000}"/>
    <dataValidation allowBlank="1" showInputMessage="1" showErrorMessage="1" prompt="Escriba las cantidades de Deudas del año anterior en esta columna, bajo este encabezado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4" t="s">
        <v>35</v>
      </c>
    </row>
    <row r="4" spans="2:2" s="2" customFormat="1" ht="17.25" customHeight="1" x14ac:dyDescent="0.3">
      <c r="B4" t="s">
        <v>2</v>
      </c>
    </row>
    <row r="5" spans="2:2" s="2" customFormat="1" ht="17.25" customHeight="1" x14ac:dyDescent="0.3">
      <c r="B5" t="s">
        <v>3</v>
      </c>
    </row>
    <row r="6" spans="2:2" s="2" customFormat="1" ht="17.25" customHeight="1" x14ac:dyDescent="0.3">
      <c r="B6" t="s">
        <v>4</v>
      </c>
    </row>
    <row r="7" spans="2:2" s="2" customFormat="1" ht="17.25" customHeight="1" x14ac:dyDescent="0.3">
      <c r="B7" t="s">
        <v>5</v>
      </c>
    </row>
    <row r="8" spans="2:2" s="2" customFormat="1" ht="17.25" customHeight="1" x14ac:dyDescent="0.3">
      <c r="B8" t="s">
        <v>6</v>
      </c>
    </row>
    <row r="9" spans="2:2" s="2" customFormat="1" ht="17.25" customHeight="1" x14ac:dyDescent="0.3">
      <c r="B9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Cree una lista de categorías para Activos y Deudas en esta hoja de cálculo. Estos valores se usan para crear un panel para generar las hojas de cálculo Activos y Deudas" sqref="A1" xr:uid="{00000000-0002-0000-0300-000000000000}"/>
    <dataValidation allowBlank="1" showInputMessage="1" showErrorMessage="1" prompt="El título de esta hoja de cálculo se encuentra en esta celda" sqref="B1" xr:uid="{00000000-0002-0000-0300-000001000000}"/>
    <dataValidation allowBlank="1" showInputMessage="1" showErrorMessage="1" prompt="Escriba las categorías en esta columna, bajo este encabezado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10</vt:i4>
      </vt:variant>
    </vt:vector>
  </HeadingPairs>
  <TitlesOfParts>
    <vt:vector size="14" baseType="lpstr">
      <vt:lpstr>Resumen</vt:lpstr>
      <vt:lpstr>Activos</vt:lpstr>
      <vt:lpstr>Deudas</vt:lpstr>
      <vt:lpstr>Categorías</vt:lpstr>
      <vt:lpstr>ColumnTitle2</vt:lpstr>
      <vt:lpstr>ColumnTitle3</vt:lpstr>
      <vt:lpstr>EJERCICIO</vt:lpstr>
      <vt:lpstr>EJERCICIO_2</vt:lpstr>
      <vt:lpstr>RegiónTítuloFila1..D12</vt:lpstr>
      <vt:lpstr>Activos!Tiskanje_naslovov</vt:lpstr>
      <vt:lpstr>Categorías!Tiskanje_naslovov</vt:lpstr>
      <vt:lpstr>Deudas!Tiskanje_naslovov</vt:lpstr>
      <vt:lpstr>Resumen!Tiskanje_naslovov</vt:lpstr>
      <vt:lpstr>Título1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2017-03-06T04:17:52Z</dcterms:created>
  <dcterms:modified xsi:type="dcterms:W3CDTF">2019-05-17T03:39:55Z</dcterms:modified>
</cp:coreProperties>
</file>