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bookViews>
    <workbookView xWindow="-108" yWindow="-108" windowWidth="23256" windowHeight="12720" xr2:uid="{00000000-000D-0000-FFFF-FFFF00000000}"/>
  </bookViews>
  <sheets>
    <sheet name="Suggested rent" sheetId="1" r:id="rId1"/>
    <sheet name="Sources of income" sheetId="2" r:id="rId2"/>
  </sheets>
  <definedNames>
    <definedName name="Total_Income">'Suggested rent'!$E$3</definedName>
    <definedName name="Total_Income_From_Sources">'Sources of income'!$D$3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5" i="1" l="1"/>
  <c r="D6" i="1" s="1"/>
  <c r="D7" i="1" s="1"/>
  <c r="E5" i="1"/>
  <c r="E6" i="1" s="1"/>
  <c r="E7" i="1" s="1"/>
  <c r="C5" i="1"/>
  <c r="C6" i="1" s="1"/>
  <c r="C7" i="1" l="1"/>
  <c r="C8" i="1"/>
  <c r="D8" i="1"/>
  <c r="E8" i="1"/>
</calcChain>
</file>

<file path=xl/sharedStrings.xml><?xml version="1.0" encoding="utf-8"?>
<sst xmlns="http://schemas.openxmlformats.org/spreadsheetml/2006/main" count="21" uniqueCount="19">
  <si>
    <t>Frequency</t>
  </si>
  <si>
    <t>Amount (before tax)</t>
  </si>
  <si>
    <t>per year</t>
  </si>
  <si>
    <t>All personal and financial factors should be considered before signing a lease.</t>
  </si>
  <si>
    <t xml:space="preserve"> </t>
  </si>
  <si>
    <t>Sources</t>
  </si>
  <si>
    <t>DISCLAIMER: </t>
  </si>
  <si>
    <t>Rent affordability calculator</t>
  </si>
  <si>
    <t>Total annual income before tax</t>
  </si>
  <si>
    <t>Suggested monthly rent</t>
  </si>
  <si>
    <t>Estimated utilities</t>
  </si>
  <si>
    <t>Maximum housing expense</t>
  </si>
  <si>
    <t>Target savings to move out</t>
  </si>
  <si>
    <t xml:space="preserve">All calculations are suggestions. </t>
  </si>
  <si>
    <t>Salary</t>
  </si>
  <si>
    <t>Source of income</t>
  </si>
  <si>
    <t>Safe  25%</t>
  </si>
  <si>
    <t>Acceptable 30%</t>
  </si>
  <si>
    <t>Aggressive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</si>
</sst>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7" formatCode="&quot;$&quot;#,##0.00_);\(&quot;$&quot;#,##0.00\)"/>
    <numFmt numFmtId="164" formatCode="&quot;$&quot;#,##0"/>
    <numFmt numFmtId="165" formatCode="&quot;$&quot;#,##0.00"/>
  </numFmts>
  <fonts count="22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1" tint="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9"/>
      <color theme="1"/>
      <name val="Tahoma"/>
      <family val="2"/>
      <scheme val="minor"/>
    </font>
    <font>
      <b/>
      <sz val="1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36"/>
      <color theme="0"/>
      <name val="Tahoma"/>
      <family val="2"/>
      <scheme val="major"/>
    </font>
    <font>
      <sz val="16"/>
      <color theme="1"/>
      <name val="Tahoma"/>
      <family val="2"/>
      <scheme val="major"/>
    </font>
    <font>
      <b/>
      <sz val="36"/>
      <color theme="0"/>
      <name val="Tahoma (Body)"/>
    </font>
    <font>
      <sz val="36"/>
      <color theme="1"/>
      <name val="Tahoma (Body)"/>
    </font>
    <font>
      <b/>
      <sz val="14"/>
      <color theme="1"/>
      <name val="Tahoma"/>
      <family val="2"/>
      <scheme val="major"/>
    </font>
    <font>
      <sz val="12"/>
      <color theme="1" tint="0.499984740745262"/>
      <name val="Tahoma"/>
      <family val="2"/>
      <scheme val="major"/>
    </font>
    <font>
      <b/>
      <sz val="11"/>
      <color theme="1"/>
      <name val="Tahoma"/>
      <family val="2"/>
      <scheme val="major"/>
    </font>
    <font>
      <b/>
      <sz val="18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 style="thick">
        <color theme="0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6">
    <xf numFmtId="0" fontId="0" fillId="0" borderId="0" applyNumberFormat="0" applyAlignment="0"/>
    <xf numFmtId="0" fontId="5" fillId="2" borderId="0" applyNumberFormat="0" applyFon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9" fillId="0" borderId="1" applyNumberFormat="0" applyAlignment="0">
      <alignment vertical="center"/>
    </xf>
    <xf numFmtId="0" fontId="1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14" fillId="5" borderId="0" xfId="5" applyNumberFormat="1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165" fontId="16" fillId="5" borderId="0" xfId="5" applyNumberFormat="1" applyFont="1" applyFill="1" applyAlignment="1">
      <alignment vertical="center"/>
    </xf>
    <xf numFmtId="0" fontId="17" fillId="5" borderId="0" xfId="1" applyFont="1" applyFill="1" applyAlignment="1"/>
    <xf numFmtId="5" fontId="6" fillId="5" borderId="3" xfId="2" applyNumberFormat="1" applyFont="1" applyFill="1" applyBorder="1" applyAlignment="1">
      <alignment horizontal="right" vertical="center" indent="1"/>
    </xf>
    <xf numFmtId="0" fontId="6" fillId="5" borderId="2" xfId="2" applyFont="1" applyFill="1" applyBorder="1" applyAlignment="1">
      <alignment horizontal="left" vertical="center" indent="1"/>
    </xf>
    <xf numFmtId="0" fontId="7" fillId="5" borderId="0" xfId="1" applyFont="1" applyFill="1" applyBorder="1" applyAlignment="1">
      <alignment vertical="center"/>
    </xf>
    <xf numFmtId="0" fontId="8" fillId="5" borderId="0" xfId="1" applyFont="1" applyFill="1" applyAlignment="1"/>
    <xf numFmtId="0" fontId="10" fillId="8" borderId="7" xfId="2" applyFont="1" applyFill="1" applyBorder="1" applyAlignment="1">
      <alignment horizontal="left" vertical="center" indent="1"/>
    </xf>
    <xf numFmtId="0" fontId="10" fillId="8" borderId="0" xfId="2" applyFont="1" applyFill="1" applyBorder="1" applyAlignment="1">
      <alignment vertical="center"/>
    </xf>
    <xf numFmtId="0" fontId="10" fillId="8" borderId="8" xfId="2" applyFont="1" applyFill="1" applyBorder="1" applyAlignment="1">
      <alignment vertical="center"/>
    </xf>
    <xf numFmtId="0" fontId="10" fillId="8" borderId="4" xfId="2" applyFont="1" applyFill="1" applyBorder="1" applyAlignment="1">
      <alignment vertical="center"/>
    </xf>
    <xf numFmtId="0" fontId="10" fillId="8" borderId="10" xfId="2" applyFont="1" applyFill="1" applyBorder="1" applyAlignment="1">
      <alignment vertical="center"/>
    </xf>
    <xf numFmtId="0" fontId="10" fillId="8" borderId="7" xfId="2" applyFont="1" applyFill="1" applyBorder="1" applyAlignment="1">
      <alignment horizontal="left" indent="1"/>
    </xf>
    <xf numFmtId="0" fontId="10" fillId="8" borderId="9" xfId="2" applyFont="1" applyFill="1" applyBorder="1" applyAlignment="1">
      <alignment horizontal="left" vertical="top" indent="1"/>
    </xf>
    <xf numFmtId="0" fontId="6" fillId="5" borderId="13" xfId="2" applyFont="1" applyFill="1" applyBorder="1" applyAlignment="1">
      <alignment horizontal="right" vertical="center" indent="1"/>
    </xf>
    <xf numFmtId="0" fontId="11" fillId="6" borderId="9" xfId="3" applyFont="1" applyFill="1" applyBorder="1" applyAlignment="1">
      <alignment horizontal="left" vertical="center" indent="1"/>
    </xf>
    <xf numFmtId="7" fontId="11" fillId="6" borderId="4" xfId="3" applyNumberFormat="1" applyFont="1" applyFill="1" applyBorder="1" applyAlignment="1">
      <alignment horizontal="right" vertical="center" indent="1"/>
    </xf>
    <xf numFmtId="0" fontId="11" fillId="6" borderId="10" xfId="3" applyFont="1" applyFill="1" applyBorder="1" applyAlignment="1">
      <alignment horizontal="right" vertical="center" indent="1"/>
    </xf>
    <xf numFmtId="0" fontId="18" fillId="7" borderId="0" xfId="4" applyFont="1" applyFill="1" applyBorder="1" applyAlignment="1">
      <alignment horizontal="left" vertical="center" indent="1"/>
    </xf>
    <xf numFmtId="7" fontId="18" fillId="7" borderId="0" xfId="4" applyNumberFormat="1" applyFont="1" applyFill="1" applyBorder="1" applyAlignment="1">
      <alignment horizontal="center" vertical="center"/>
    </xf>
    <xf numFmtId="5" fontId="18" fillId="7" borderId="0" xfId="4" applyNumberFormat="1" applyFont="1" applyFill="1" applyBorder="1" applyAlignment="1">
      <alignment horizontal="right" vertical="center" indent="1"/>
    </xf>
    <xf numFmtId="0" fontId="18" fillId="7" borderId="11" xfId="4" applyFont="1" applyFill="1" applyBorder="1" applyAlignment="1">
      <alignment horizontal="left" vertical="center" indent="1"/>
    </xf>
    <xf numFmtId="0" fontId="19" fillId="7" borderId="0" xfId="0" applyFont="1" applyFill="1" applyAlignment="1">
      <alignment vertical="center"/>
    </xf>
    <xf numFmtId="0" fontId="18" fillId="7" borderId="11" xfId="4" applyFont="1" applyFill="1" applyBorder="1">
      <alignment vertical="center"/>
    </xf>
    <xf numFmtId="164" fontId="18" fillId="7" borderId="11" xfId="4" applyNumberFormat="1" applyFont="1" applyFill="1" applyBorder="1" applyAlignment="1">
      <alignment horizontal="right" vertical="center" wrapText="1" indent="1"/>
    </xf>
    <xf numFmtId="0" fontId="20" fillId="6" borderId="12" xfId="3" applyFont="1" applyFill="1" applyBorder="1" applyAlignment="1">
      <alignment horizontal="left" vertical="center" indent="1"/>
    </xf>
    <xf numFmtId="7" fontId="20" fillId="6" borderId="12" xfId="3" applyNumberFormat="1" applyFont="1" applyFill="1" applyBorder="1" applyAlignment="1">
      <alignment horizontal="right" vertical="center" wrapText="1" indent="1"/>
    </xf>
    <xf numFmtId="0" fontId="20" fillId="6" borderId="12" xfId="3" applyFont="1" applyFill="1" applyBorder="1" applyAlignment="1">
      <alignment horizontal="right" vertical="center" wrapText="1" indent="1"/>
    </xf>
    <xf numFmtId="0" fontId="4" fillId="5" borderId="3" xfId="2" applyFill="1" applyBorder="1" applyAlignment="1">
      <alignment horizontal="left" vertical="center" wrapText="1" indent="1"/>
    </xf>
    <xf numFmtId="164" fontId="4" fillId="5" borderId="3" xfId="2" applyNumberFormat="1" applyFill="1" applyBorder="1" applyAlignment="1">
      <alignment horizontal="right" vertical="center" wrapText="1" indent="1"/>
    </xf>
    <xf numFmtId="0" fontId="4" fillId="0" borderId="3" xfId="0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right" vertical="center" wrapText="1" indent="1"/>
    </xf>
    <xf numFmtId="0" fontId="4" fillId="0" borderId="6" xfId="0" applyFont="1" applyBorder="1" applyAlignment="1">
      <alignment horizontal="left" vertical="center" wrapText="1" indent="1"/>
    </xf>
    <xf numFmtId="164" fontId="4" fillId="0" borderId="6" xfId="0" applyNumberFormat="1" applyFont="1" applyBorder="1" applyAlignment="1">
      <alignment horizontal="right" vertical="center" wrapText="1" indent="1"/>
    </xf>
    <xf numFmtId="0" fontId="21" fillId="5" borderId="0" xfId="1" applyFont="1" applyFill="1" applyBorder="1" applyAlignment="1">
      <alignment vertical="center"/>
    </xf>
    <xf numFmtId="0" fontId="14" fillId="9" borderId="5" xfId="1" applyFont="1" applyFill="1" applyBorder="1" applyAlignment="1">
      <alignment horizontal="center" vertical="center"/>
    </xf>
  </cellXfs>
  <cellStyles count="6">
    <cellStyle name="20% - Accent1" xfId="2" builtinId="30"/>
    <cellStyle name="40% - Accent1" xfId="3" builtinId="31"/>
    <cellStyle name="Accent1" xfId="1" builtinId="29" customBuiltin="1"/>
    <cellStyle name="Normal" xfId="0" builtinId="0" customBuiltin="1"/>
    <cellStyle name="Style 4" xfId="4" xr:uid="{00000000-0005-0000-0000-000005000000}"/>
    <cellStyle name="Title" xfId="5" builtinId="15"/>
  </cellStyles>
  <dxfs count="22"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Tahoma"/>
        <family val="2"/>
        <scheme val="minor"/>
      </font>
      <numFmt numFmtId="164" formatCode="&quot;$&quot;#,##0"/>
      <alignment horizontal="right" vertical="center" textRotation="0" wrapText="1" indent="1" justifyLastLine="0" shrinkToFit="0" readingOrder="0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strike val="0"/>
        <outline val="0"/>
        <shadow val="0"/>
        <u val="none"/>
        <vertAlign val="baseline"/>
        <color theme="1"/>
        <name val="Tahoma"/>
        <family val="2"/>
        <scheme val="minor"/>
      </font>
      <numFmt numFmtId="164" formatCode="&quot;$&quot;#,##0"/>
      <alignment horizontal="right" vertical="center" textRotation="0" wrapText="1" indent="1" justifyLastLine="0" shrinkToFit="0" readingOrder="0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strike val="0"/>
        <outline val="0"/>
        <shadow val="0"/>
        <u val="none"/>
        <vertAlign val="baseline"/>
        <color theme="1"/>
        <name val="Tahoma"/>
        <family val="2"/>
        <scheme val="minor"/>
      </font>
      <numFmt numFmtId="164" formatCode="&quot;$&quot;#,##0"/>
      <alignment horizontal="right" vertical="center" textRotation="0" wrapText="1" indent="1" justifyLastLine="0" shrinkToFit="0" readingOrder="0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strike val="0"/>
        <outline val="0"/>
        <shadow val="0"/>
        <u val="none"/>
        <vertAlign val="baseline"/>
        <color theme="1"/>
        <name val="Tahoma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border>
        <top style="thin">
          <color theme="5"/>
        </top>
      </border>
    </dxf>
    <dxf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strike val="0"/>
        <outline val="0"/>
        <shadow val="0"/>
        <u val="none"/>
        <vertAlign val="baseline"/>
        <color theme="1"/>
        <name val="Tahoma"/>
        <family val="2"/>
        <scheme val="minor"/>
      </font>
    </dxf>
    <dxf>
      <border>
        <bottom style="thin">
          <color theme="5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ahoma"/>
        <family val="2"/>
        <scheme val="major"/>
      </font>
      <fill>
        <patternFill patternType="solid">
          <fgColor indexed="64"/>
          <bgColor theme="4" tint="0.7999816888943144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 style="thin">
          <color theme="5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</dxfs>
  <tableStyles count="2" defaultTableStyle="TableStyleMedium2" defaultPivotStyle="PivotStyleLight16">
    <tableStyle name="Income" pivot="0" count="4" xr9:uid="{73217824-A494-4035-A8A9-D551D387FE77}">
      <tableStyleElement type="firstColumn" dxfId="21"/>
      <tableStyleElement type="lastColumn" dxfId="20"/>
      <tableStyleElement type="firstRowStripe" dxfId="19"/>
      <tableStyleElement type="firstColumnStripe" dxfId="18"/>
    </tableStyle>
    <tableStyle name="Table Style 1" pivot="0" count="4" xr9:uid="{2494BB92-0FE1-8049-A90C-4BAE909674EE}">
      <tableStyleElement type="wholeTable" dxfId="17"/>
      <tableStyleElement type="headerRow" dxfId="16"/>
      <tableStyleElement type="firstColumn" dxfId="15"/>
      <tableStyleElement type="secondRowStripe" dxfId="14"/>
    </tableStyle>
  </tableStyles>
  <colors>
    <mruColors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B4:E8" totalsRowShown="0" headerRowDxfId="13" dataDxfId="11" headerRowBorderDxfId="12" tableBorderDxfId="10" totalsRowBorderDxfId="9" headerRowCellStyle="40% - Accent1">
  <tableColumns count="4">
    <tableColumn id="1" xr3:uid="{00000000-0010-0000-0000-000001000000}" name=" " dataDxfId="8"/>
    <tableColumn id="2" xr3:uid="{00000000-0010-0000-0000-000002000000}" name="Safe  25%" dataDxfId="7"/>
    <tableColumn id="3" xr3:uid="{00000000-0010-0000-0000-000003000000}" name="Acceptable 30%" dataDxfId="6"/>
    <tableColumn id="4" xr3:uid="{00000000-0010-0000-0000-000004000000}" name="Aggressive 35%" dataDxfId="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Income" displayName="tblIncome" ref="B4:D5" totalsRowShown="0" headerRowDxfId="4" dataDxfId="3" headerRowCellStyle="40% - Accent1" dataCellStyle="20% - Accent1">
  <tableColumns count="3">
    <tableColumn id="1" xr3:uid="{00000000-0010-0000-0100-000001000000}" name="Sources" dataDxfId="2" dataCellStyle="20% - Accent1"/>
    <tableColumn id="2" xr3:uid="{00000000-0010-0000-0100-000002000000}" name="Amount (before tax)" dataDxfId="1" dataCellStyle="20% - Accent1"/>
    <tableColumn id="3" xr3:uid="{00000000-0010-0000-0100-000003000000}" name="Frequency" dataDxfId="0" dataCellStyle="20% - Accent1"/>
  </tableColumns>
  <tableStyleInfo name="Incom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now Ice Blue">
      <a:dk1>
        <a:srgbClr val="000000"/>
      </a:dk1>
      <a:lt1>
        <a:srgbClr val="FFFFFF"/>
      </a:lt1>
      <a:dk2>
        <a:srgbClr val="2D598C"/>
      </a:dk2>
      <a:lt2>
        <a:srgbClr val="E7E6E6"/>
      </a:lt2>
      <a:accent1>
        <a:srgbClr val="6E9CCB"/>
      </a:accent1>
      <a:accent2>
        <a:srgbClr val="7FB4D9"/>
      </a:accent2>
      <a:accent3>
        <a:srgbClr val="98CFE9"/>
      </a:accent3>
      <a:accent4>
        <a:srgbClr val="163671"/>
      </a:accent4>
      <a:accent5>
        <a:srgbClr val="0172AF"/>
      </a:accent5>
      <a:accent6>
        <a:srgbClr val="C2E9F0"/>
      </a:accent6>
      <a:hlink>
        <a:srgbClr val="0563C1"/>
      </a:hlink>
      <a:folHlink>
        <a:srgbClr val="954F72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M15"/>
  <sheetViews>
    <sheetView showGridLines="0" tabSelected="1" workbookViewId="0"/>
  </sheetViews>
  <sheetFormatPr defaultColWidth="9" defaultRowHeight="15"/>
  <cols>
    <col min="1" max="1" width="2.5" style="11" customWidth="1"/>
    <col min="2" max="2" width="41.796875" style="5" customWidth="1"/>
    <col min="3" max="5" width="25.796875" style="5" customWidth="1"/>
    <col min="6" max="6" width="2.5" style="5" customWidth="1"/>
    <col min="7" max="16384" width="9" style="5"/>
  </cols>
  <sheetData>
    <row r="1" spans="1:13" s="12" customFormat="1" ht="15" customHeight="1">
      <c r="A1" s="11"/>
      <c r="D1" s="11"/>
    </row>
    <row r="2" spans="1:13" s="20" customFormat="1" ht="82.05" customHeight="1" thickBot="1">
      <c r="A2" s="13"/>
      <c r="B2" s="49" t="s">
        <v>7</v>
      </c>
      <c r="C2" s="49"/>
      <c r="D2" s="49"/>
      <c r="E2" s="49"/>
      <c r="F2" s="48" t="s">
        <v>4</v>
      </c>
      <c r="G2" s="19"/>
      <c r="H2" s="19"/>
      <c r="I2" s="19"/>
      <c r="J2" s="19"/>
      <c r="K2" s="19"/>
      <c r="L2" s="19"/>
      <c r="M2" s="19"/>
    </row>
    <row r="3" spans="1:13" s="6" customFormat="1" ht="46.05" customHeight="1" thickTop="1" thickBot="1">
      <c r="A3" s="14"/>
      <c r="B3" s="35" t="s">
        <v>8</v>
      </c>
      <c r="C3" s="36"/>
      <c r="D3" s="37"/>
      <c r="E3" s="38">
        <v>65000</v>
      </c>
    </row>
    <row r="4" spans="1:13" s="7" customFormat="1" ht="30" customHeight="1">
      <c r="A4" s="12"/>
      <c r="B4" s="39" t="s">
        <v>4</v>
      </c>
      <c r="C4" s="40" t="s">
        <v>16</v>
      </c>
      <c r="D4" s="40" t="s">
        <v>17</v>
      </c>
      <c r="E4" s="41" t="s">
        <v>18</v>
      </c>
    </row>
    <row r="5" spans="1:13" s="8" customFormat="1" ht="30" customHeight="1">
      <c r="A5" s="12"/>
      <c r="B5" s="42" t="s">
        <v>9</v>
      </c>
      <c r="C5" s="43">
        <f>IFERROR(Total_Income*0.25/12,"")</f>
        <v>1354.1666666666667</v>
      </c>
      <c r="D5" s="43">
        <f>IFERROR(Total_Income*0.3/12,"")</f>
        <v>1625</v>
      </c>
      <c r="E5" s="43">
        <f>IFERROR(Total_Income*0.35/12,"")</f>
        <v>1895.8333333333333</v>
      </c>
    </row>
    <row r="6" spans="1:13" s="8" customFormat="1" ht="30" customHeight="1">
      <c r="A6" s="12"/>
      <c r="B6" s="44" t="s">
        <v>10</v>
      </c>
      <c r="C6" s="45">
        <f>IFERROR(C5*0.2,"")</f>
        <v>270.83333333333337</v>
      </c>
      <c r="D6" s="45">
        <f t="shared" ref="D6:E6" si="0">IFERROR(D5*0.2,"")</f>
        <v>325</v>
      </c>
      <c r="E6" s="45">
        <f t="shared" si="0"/>
        <v>379.16666666666669</v>
      </c>
    </row>
    <row r="7" spans="1:13" s="8" customFormat="1" ht="30" customHeight="1">
      <c r="A7" s="14"/>
      <c r="B7" s="42" t="s">
        <v>11</v>
      </c>
      <c r="C7" s="43">
        <f>IFERROR(C5+C6,"")</f>
        <v>1625</v>
      </c>
      <c r="D7" s="43">
        <f t="shared" ref="D7:E7" si="1">IFERROR(D5+D6,"")</f>
        <v>1950</v>
      </c>
      <c r="E7" s="43">
        <f t="shared" si="1"/>
        <v>2275</v>
      </c>
    </row>
    <row r="8" spans="1:13" s="8" customFormat="1" ht="30" customHeight="1">
      <c r="A8" s="12"/>
      <c r="B8" s="46" t="s">
        <v>12</v>
      </c>
      <c r="C8" s="47">
        <f>IFERROR(C5*3,"")</f>
        <v>4062.5</v>
      </c>
      <c r="D8" s="47">
        <f t="shared" ref="D8:E8" si="2">IFERROR(D5*3,"")</f>
        <v>4875</v>
      </c>
      <c r="E8" s="47">
        <f t="shared" si="2"/>
        <v>5687.5</v>
      </c>
    </row>
    <row r="9" spans="1:13" s="9" customFormat="1" ht="24" customHeight="1">
      <c r="A9" s="14"/>
      <c r="B9" s="26" t="s">
        <v>6</v>
      </c>
      <c r="C9" s="22"/>
      <c r="D9" s="22"/>
      <c r="E9" s="23"/>
    </row>
    <row r="10" spans="1:13" s="9" customFormat="1" ht="24" customHeight="1">
      <c r="A10" s="12"/>
      <c r="B10" s="21" t="s">
        <v>13</v>
      </c>
      <c r="C10" s="22"/>
      <c r="D10" s="22"/>
      <c r="E10" s="23"/>
    </row>
    <row r="11" spans="1:13" s="9" customFormat="1" ht="24" customHeight="1">
      <c r="A11" s="12"/>
      <c r="B11" s="27" t="s">
        <v>3</v>
      </c>
      <c r="C11" s="24"/>
      <c r="D11" s="24"/>
      <c r="E11" s="25"/>
    </row>
    <row r="12" spans="1:13">
      <c r="A12" s="12"/>
    </row>
    <row r="13" spans="1:13">
      <c r="A13" s="12"/>
    </row>
    <row r="14" spans="1:13">
      <c r="A14" s="12"/>
    </row>
    <row r="15" spans="1:13">
      <c r="A15" s="12"/>
    </row>
  </sheetData>
  <mergeCells count="1">
    <mergeCell ref="B2:E2"/>
  </mergeCells>
  <dataValidations count="5">
    <dataValidation allowBlank="1" showInputMessage="1" showErrorMessage="1" prompt="Utilities are estimated to be 20% of the monthly rent." sqref="B6" xr:uid="{00000000-0002-0000-0000-000000000000}"/>
    <dataValidation allowBlank="1" showInputMessage="1" showErrorMessage="1" prompt="Target Savings to Move Out are estimated to be three times the monthly rent to cover first month’s rent, one month deposit, and other moving costs." sqref="B8" xr:uid="{00000000-0002-0000-0000-000001000000}"/>
    <dataValidation allowBlank="1" showInputMessage="1" showErrorMessage="1" prompt="Suggested Monthly Rent based on 25%, 30%, and 35% of your monthly income." sqref="B5" xr:uid="{00000000-0002-0000-0000-000002000000}"/>
    <dataValidation allowBlank="1" showInputMessage="1" showErrorMessage="1" prompt="Suggested Monthly Rent + Estimated Utilities" sqref="B7" xr:uid="{00000000-0002-0000-0000-000003000000}"/>
    <dataValidation allowBlank="1" showInputMessage="1" showErrorMessage="1" prompt="For easier calculation, use Sources of Income worksheet to compute for your Total Annual Income." sqref="E3" xr:uid="{00000000-0002-0000-0000-000004000000}"/>
  </dataValidations>
  <pageMargins left="0.7" right="0.7" top="0.75" bottom="0.75" header="0.3" footer="0.3"/>
  <pageSetup scale="66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D15"/>
  <sheetViews>
    <sheetView showGridLines="0" workbookViewId="0"/>
  </sheetViews>
  <sheetFormatPr defaultColWidth="9" defaultRowHeight="26.25" customHeight="1"/>
  <cols>
    <col min="1" max="1" width="2.5" style="11" customWidth="1"/>
    <col min="2" max="2" width="39.796875" style="3" customWidth="1"/>
    <col min="3" max="3" width="39.796875" style="2" customWidth="1"/>
    <col min="4" max="4" width="39.796875" style="3" customWidth="1"/>
    <col min="5" max="5" width="2.5" style="1" customWidth="1"/>
    <col min="6" max="16384" width="9" style="1"/>
  </cols>
  <sheetData>
    <row r="1" spans="1:4" s="12" customFormat="1" ht="15" customHeight="1">
      <c r="A1" s="11"/>
      <c r="D1" s="11"/>
    </row>
    <row r="2" spans="1:4" s="16" customFormat="1" ht="82.05" customHeight="1" thickBot="1">
      <c r="A2" s="15"/>
      <c r="B2" s="49" t="s">
        <v>15</v>
      </c>
      <c r="C2" s="49"/>
      <c r="D2" s="49"/>
    </row>
    <row r="3" spans="1:4" s="4" customFormat="1" ht="46.05" customHeight="1" thickTop="1">
      <c r="A3" s="14"/>
      <c r="B3" s="32" t="s">
        <v>8</v>
      </c>
      <c r="C3" s="33"/>
      <c r="D3" s="34">
        <f>SUMIF(tblIncome[Frequency],"Per Year",tblIncome[Amount (before tax)])+SUMIF(tblIncome[Frequency],"Per Month",tblIncome[Amount (before tax)])*12+SUMIF(tblIncome[Frequency],"Per Week",tblIncome[Amount (before tax)])*72</f>
        <v>65000</v>
      </c>
    </row>
    <row r="4" spans="1:4" s="10" customFormat="1" ht="30" customHeight="1">
      <c r="A4" s="12"/>
      <c r="B4" s="29" t="s">
        <v>5</v>
      </c>
      <c r="C4" s="30" t="s">
        <v>1</v>
      </c>
      <c r="D4" s="31" t="s">
        <v>0</v>
      </c>
    </row>
    <row r="5" spans="1:4" s="4" customFormat="1" ht="30" customHeight="1">
      <c r="A5" s="12"/>
      <c r="B5" s="18" t="s">
        <v>14</v>
      </c>
      <c r="C5" s="17">
        <v>65000</v>
      </c>
      <c r="D5" s="28" t="s">
        <v>2</v>
      </c>
    </row>
    <row r="6" spans="1:4" ht="15" customHeight="1">
      <c r="A6" s="12"/>
    </row>
    <row r="7" spans="1:4" ht="26.25" customHeight="1">
      <c r="A7" s="14"/>
    </row>
    <row r="8" spans="1:4" ht="26.25" customHeight="1">
      <c r="A8" s="12"/>
    </row>
    <row r="9" spans="1:4" ht="26.25" customHeight="1">
      <c r="A9" s="14"/>
    </row>
    <row r="10" spans="1:4" ht="26.25" customHeight="1">
      <c r="A10" s="12"/>
    </row>
    <row r="11" spans="1:4" ht="26.25" customHeight="1">
      <c r="A11" s="12"/>
    </row>
    <row r="12" spans="1:4" ht="26.25" customHeight="1">
      <c r="A12" s="12"/>
    </row>
    <row r="13" spans="1:4" ht="26.25" customHeight="1">
      <c r="A13" s="12"/>
    </row>
    <row r="14" spans="1:4" ht="26.25" customHeight="1">
      <c r="A14" s="12"/>
    </row>
    <row r="15" spans="1:4" ht="26.25" customHeight="1">
      <c r="A15" s="12"/>
    </row>
  </sheetData>
  <mergeCells count="1">
    <mergeCell ref="B2:D2"/>
  </mergeCells>
  <dataValidations count="5">
    <dataValidation type="list" allowBlank="1" showInputMessage="1" showErrorMessage="1" sqref="D5" xr:uid="{00000000-0002-0000-0100-000000000000}">
      <formula1>"per week, per month, per year"</formula1>
    </dataValidation>
    <dataValidation allowBlank="1" showInputMessage="1" showErrorMessage="1" prompt="Enter sources of income below this heading (salary, investments, pensions, etc)." sqref="B4" xr:uid="{00000000-0002-0000-0100-000001000000}"/>
    <dataValidation allowBlank="1" showInputMessage="1" showErrorMessage="1" prompt="Enter amount under this heading. Amount should be before tax." sqref="C4" xr:uid="{00000000-0002-0000-0100-000002000000}"/>
    <dataValidation allowBlank="1" showInputMessage="1" showErrorMessage="1" prompt="Select income frequency from per week, per month, and per year." sqref="D4" xr:uid="{00000000-0002-0000-0100-000003000000}"/>
    <dataValidation type="list" allowBlank="1" showInputMessage="1" sqref="B5" xr:uid="{00000000-0002-0000-0100-000005000000}">
      <formula1>"Salary, Investments, Pension, Others: type in source of income"</formula1>
    </dataValidation>
  </dataValidations>
  <pageMargins left="0.7" right="0.7" top="0.75" bottom="0.75" header="0.3" footer="0.3"/>
  <pageSetup orientation="portrait" horizontalDpi="4294967293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04BD284-A16F-4698-9B3E-71941450D592}"/>
</file>

<file path=customXml/itemProps2.xml><?xml version="1.0" encoding="utf-8"?>
<ds:datastoreItem xmlns:ds="http://schemas.openxmlformats.org/officeDocument/2006/customXml" ds:itemID="{F571E21A-AC03-4B72-918F-2A5EC70DBE92}"/>
</file>

<file path=customXml/itemProps3.xml><?xml version="1.0" encoding="utf-8"?>
<ds:datastoreItem xmlns:ds="http://schemas.openxmlformats.org/officeDocument/2006/customXml" ds:itemID="{52C9B34B-3D4B-4CFB-A1C7-393325ACE003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TM16410093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Suggested rent</vt:lpstr>
      <vt:lpstr>Sources of income</vt:lpstr>
      <vt:lpstr>Total_Income</vt:lpstr>
      <vt:lpstr>Total_Income_From_Sources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2023-01-31T06:57:22Z</dcterms:created>
  <dcterms:modified xsi:type="dcterms:W3CDTF">2023-01-31T06:57:25Z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