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template.main+xml"/>
  <Override PartName="/xl/chartsheets/sheet3.xml" ContentType="application/vnd.openxmlformats-officedocument.spreadsheetml.chartsheet+xml"/>
  <Override PartName="/xl/chartsheets/sheet1.xml" ContentType="application/vnd.openxmlformats-officedocument.spreadsheetml.chartsheet+xml"/>
  <Override PartName="/xl/chartsheets/sheet2.xml" ContentType="application/vnd.openxmlformats-officedocument.spreadsheetml.chartsheet+xml"/>
  <Override PartName="/xl/charts/colors3.xml" ContentType="application/vnd.ms-office.chartcolorstyle+xml"/>
  <Override PartName="/xl/charts/style3.xml" ContentType="application/vnd.ms-office.chartstyle+xml"/>
  <Override PartName="/xl/worksheets/sheet1.xml" ContentType="application/vnd.openxmlformats-officedocument.spreadsheetml.worksheet+xml"/>
  <Override PartName="/xl/drawings/drawing3.xml" ContentType="application/vnd.openxmlformats-officedocument.drawing+xml"/>
  <Override PartName="/xl/charts/chart3.xml" ContentType="application/vnd.openxmlformats-officedocument.drawingml.chart+xml"/>
  <Override PartName="/xl/charts/colors2.xml" ContentType="application/vnd.ms-office.chartcolorstyle+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style2.xml" ContentType="application/vnd.ms-office.chartstyle+xml"/>
  <Override PartName="/xl/charts/chart2.xml" ContentType="application/vnd.openxmlformats-officedocument.drawingml.chart+xml"/>
  <Override PartName="/docProps/core.xml" ContentType="application/vnd.openxmlformats-package.core-properties+xml"/>
  <Override PartName="/xl/calcChain.xml" ContentType="application/vnd.openxmlformats-officedocument.spreadsheetml.calcChain+xml"/>
  <Override PartName="/xl/tables/table1.xml" ContentType="application/vnd.openxmlformats-officedocument.spreadsheetml.table+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ummer\Documents\Natalie\Excel\Complete\"/>
    </mc:Choice>
  </mc:AlternateContent>
  <bookViews>
    <workbookView xWindow="0" yWindow="0" windowWidth="28800" windowHeight="12435"/>
  </bookViews>
  <sheets>
    <sheet name="DATA" sheetId="1" r:id="rId1"/>
    <sheet name="MEASUREMENTS" sheetId="2" r:id="rId2"/>
    <sheet name="WEIGHT &amp; BMI" sheetId="3" r:id="rId3"/>
    <sheet name="WEIGHT &amp; BODY FAT" sheetId="4" r:id="rId4"/>
  </sheets>
  <definedNames>
    <definedName name="Height_Ft">DATA!$J$4</definedName>
    <definedName name="Height_In">DATA!$J$5</definedName>
    <definedName name="_xlnm.Print_Titles" localSheetId="0">DATA!$7:$7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 i="1" l="1"/>
  <c r="I9" i="1"/>
  <c r="I10" i="1"/>
  <c r="I11" i="1"/>
  <c r="I12" i="1"/>
  <c r="I13" i="1"/>
  <c r="I14" i="1"/>
  <c r="I15" i="1"/>
  <c r="I16" i="1"/>
  <c r="I17" i="1"/>
  <c r="I18" i="1"/>
  <c r="I19" i="1"/>
  <c r="I20" i="1"/>
  <c r="I21" i="1"/>
  <c r="I22" i="1"/>
  <c r="I23" i="1"/>
  <c r="I24" i="1"/>
  <c r="I25" i="1"/>
  <c r="I26" i="1"/>
  <c r="I27" i="1"/>
  <c r="I28" i="1"/>
  <c r="I29" i="1"/>
  <c r="I30" i="1"/>
  <c r="I31" i="1"/>
  <c r="I32" i="1"/>
  <c r="I33" i="1"/>
  <c r="J8" i="1"/>
  <c r="J9" i="1"/>
  <c r="J10" i="1"/>
  <c r="J11" i="1"/>
  <c r="J12" i="1"/>
  <c r="J13" i="1"/>
  <c r="J14" i="1"/>
  <c r="J15" i="1"/>
  <c r="J16" i="1"/>
  <c r="J17" i="1"/>
  <c r="J18" i="1"/>
  <c r="J19" i="1"/>
  <c r="J20" i="1"/>
  <c r="J21" i="1"/>
  <c r="J22" i="1"/>
  <c r="J23" i="1"/>
  <c r="J24" i="1"/>
  <c r="J25" i="1"/>
  <c r="J26" i="1"/>
  <c r="J27" i="1"/>
  <c r="J28" i="1"/>
  <c r="J29" i="1"/>
  <c r="J30" i="1"/>
  <c r="J31" i="1"/>
  <c r="J32" i="1"/>
  <c r="J33" i="1"/>
  <c r="H8" i="1"/>
  <c r="H15" i="1"/>
  <c r="H23" i="1"/>
  <c r="H24" i="1"/>
  <c r="H31" i="1"/>
  <c r="G8" i="1"/>
  <c r="G9" i="1"/>
  <c r="H9" i="1" s="1"/>
  <c r="G10" i="1"/>
  <c r="H10" i="1" s="1"/>
  <c r="G11" i="1"/>
  <c r="H11" i="1" s="1"/>
  <c r="G12" i="1"/>
  <c r="H12" i="1" s="1"/>
  <c r="G13" i="1"/>
  <c r="H13" i="1" s="1"/>
  <c r="G14" i="1"/>
  <c r="H14" i="1" s="1"/>
  <c r="G15" i="1"/>
  <c r="G16" i="1"/>
  <c r="H16" i="1" s="1"/>
  <c r="G17" i="1"/>
  <c r="H17" i="1" s="1"/>
  <c r="G18" i="1"/>
  <c r="H18" i="1" s="1"/>
  <c r="G19" i="1"/>
  <c r="H19" i="1" s="1"/>
  <c r="G20" i="1"/>
  <c r="H20" i="1" s="1"/>
  <c r="G21" i="1"/>
  <c r="H21" i="1" s="1"/>
  <c r="G22" i="1"/>
  <c r="H22" i="1" s="1"/>
  <c r="G23" i="1"/>
  <c r="G24" i="1"/>
  <c r="G25" i="1"/>
  <c r="H25" i="1" s="1"/>
  <c r="G26" i="1"/>
  <c r="H26" i="1" s="1"/>
  <c r="G27" i="1"/>
  <c r="H27" i="1" s="1"/>
  <c r="G28" i="1"/>
  <c r="H28" i="1" s="1"/>
  <c r="G29" i="1"/>
  <c r="H29" i="1" s="1"/>
  <c r="G30" i="1"/>
  <c r="H30" i="1" s="1"/>
  <c r="G31" i="1"/>
  <c r="G32" i="1"/>
  <c r="H32" i="1" s="1"/>
  <c r="G33" i="1"/>
  <c r="H33" i="1" s="1"/>
</calcChain>
</file>

<file path=xl/sharedStrings.xml><?xml version="1.0" encoding="utf-8"?>
<sst xmlns="http://schemas.openxmlformats.org/spreadsheetml/2006/main" count="13" uniqueCount="13">
  <si>
    <t>Height (feet)</t>
  </si>
  <si>
    <t>Height (inches)</t>
  </si>
  <si>
    <t>Date</t>
  </si>
  <si>
    <t>Weight (pounds)</t>
  </si>
  <si>
    <t>Chest (inches)</t>
  </si>
  <si>
    <t>Waist (inches)</t>
  </si>
  <si>
    <t>Hips (inches)</t>
  </si>
  <si>
    <t>Estimated Lean Body Weight</t>
  </si>
  <si>
    <t>Estimated Body Fat Weight</t>
  </si>
  <si>
    <t>Estimated Body Fat Percentage</t>
  </si>
  <si>
    <t>Estimated Body Mass Index (BMI)</t>
  </si>
  <si>
    <t>FITNESS PROGRESS CHART FOR MEN</t>
  </si>
  <si>
    <r>
      <rPr>
        <b/>
        <sz val="8"/>
        <color theme="1"/>
        <rFont val="Century Gothic"/>
        <family val="2"/>
        <scheme val="minor"/>
      </rPr>
      <t>Instructions:</t>
    </r>
    <r>
      <rPr>
        <sz val="8"/>
        <color theme="1"/>
        <rFont val="Century Gothic"/>
        <family val="2"/>
        <scheme val="minor"/>
      </rPr>
      <t xml:space="preserve"> Replace the sample data in the first five columns, and in the Height boxes to the right. The last four (gray) columns will be calculated for you using formulas. Then, see your progress by looking at the MEASUREMENTS, WEIGHT &amp; BMI, and WEIGHT &amp; BODY FAT charts on the other worksheets. For more information on formulas or using data in charts, see Excel Help.
</t>
    </r>
  </si>
</sst>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0"/>
      <color theme="1"/>
      <name val="Century Gothic"/>
      <family val="2"/>
      <scheme val="minor"/>
    </font>
    <font>
      <sz val="8"/>
      <color theme="1"/>
      <name val="Century Gothic"/>
      <family val="2"/>
      <scheme val="minor"/>
    </font>
    <font>
      <sz val="14"/>
      <color theme="1" tint="0.24994659260841701"/>
      <name val="Century Gothic"/>
      <family val="2"/>
      <scheme val="major"/>
    </font>
    <font>
      <b/>
      <sz val="8"/>
      <color theme="1"/>
      <name val="Century Gothic"/>
      <family val="2"/>
      <scheme val="minor"/>
    </font>
    <font>
      <sz val="24"/>
      <color theme="3"/>
      <name val="Century Gothic"/>
      <family val="2"/>
      <scheme val="major"/>
    </font>
  </fonts>
  <fills count="4">
    <fill>
      <patternFill patternType="none"/>
    </fill>
    <fill>
      <patternFill patternType="gray125"/>
    </fill>
    <fill>
      <patternFill patternType="solid">
        <fgColor theme="4" tint="0.79998168889431442"/>
        <bgColor indexed="64"/>
      </patternFill>
    </fill>
    <fill>
      <patternFill patternType="solid">
        <fgColor theme="0" tint="-0.24994659260841701"/>
        <bgColor indexed="64"/>
      </patternFill>
    </fill>
  </fills>
  <borders count="4">
    <border>
      <left/>
      <right/>
      <top/>
      <bottom/>
      <diagonal/>
    </border>
    <border>
      <left/>
      <right/>
      <top/>
      <bottom style="thick">
        <color theme="4"/>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style="thin">
        <color theme="4" tint="0.79998168889431442"/>
      </bottom>
      <diagonal/>
    </border>
  </borders>
  <cellStyleXfs count="3">
    <xf numFmtId="0" fontId="0" fillId="0" borderId="0">
      <alignment vertical="center"/>
    </xf>
    <xf numFmtId="0" fontId="4" fillId="0" borderId="1" applyNumberFormat="0" applyFill="0" applyProtection="0">
      <alignment horizontal="left" vertical="center"/>
    </xf>
    <xf numFmtId="0" fontId="2" fillId="2" borderId="0" applyNumberFormat="0" applyProtection="0">
      <alignment horizontal="right" vertical="center" indent="1"/>
    </xf>
  </cellStyleXfs>
  <cellXfs count="10">
    <xf numFmtId="0" fontId="0" fillId="0" borderId="0" xfId="0">
      <alignment vertical="center"/>
    </xf>
    <xf numFmtId="14" fontId="0" fillId="0" borderId="0" xfId="0" applyNumberFormat="1">
      <alignment vertical="center"/>
    </xf>
    <xf numFmtId="0" fontId="0" fillId="0" borderId="0" xfId="0" applyAlignment="1">
      <alignment wrapText="1"/>
    </xf>
    <xf numFmtId="0" fontId="4" fillId="0" borderId="1" xfId="1">
      <alignment horizontal="left" vertical="center"/>
    </xf>
    <xf numFmtId="4" fontId="0" fillId="3" borderId="0" xfId="0" applyNumberFormat="1" applyFill="1">
      <alignment vertical="center"/>
    </xf>
    <xf numFmtId="10" fontId="0" fillId="3" borderId="0" xfId="0" applyNumberFormat="1" applyFill="1">
      <alignment vertical="center"/>
    </xf>
    <xf numFmtId="0" fontId="0" fillId="0" borderId="2" xfId="0" applyBorder="1" applyAlignment="1">
      <alignment horizontal="left" vertical="center" indent="1"/>
    </xf>
    <xf numFmtId="12" fontId="0" fillId="0" borderId="3" xfId="0" applyNumberFormat="1" applyBorder="1" applyAlignment="1">
      <alignment horizontal="left" vertical="center" indent="1"/>
    </xf>
    <xf numFmtId="0" fontId="1" fillId="0" borderId="0" xfId="0" applyFont="1" applyAlignment="1">
      <alignment horizontal="left" vertical="top" wrapText="1"/>
    </xf>
    <xf numFmtId="0" fontId="2" fillId="2" borderId="0" xfId="2">
      <alignment horizontal="right" vertical="center" indent="1"/>
    </xf>
  </cellXfs>
  <cellStyles count="3">
    <cellStyle name="Heading 1" xfId="1" builtinId="16" customBuiltin="1"/>
    <cellStyle name="Heading 2" xfId="2" builtinId="17" customBuiltin="1"/>
    <cellStyle name="Normal" xfId="0" builtinId="0" customBuiltin="1"/>
  </cellStyles>
  <dxfs count="6">
    <dxf>
      <numFmt numFmtId="4" formatCode="#,##0.00"/>
      <fill>
        <patternFill patternType="solid">
          <fgColor indexed="64"/>
          <bgColor theme="0" tint="-0.24994659260841701"/>
        </patternFill>
      </fill>
    </dxf>
    <dxf>
      <numFmt numFmtId="14" formatCode="0.00%"/>
      <fill>
        <patternFill patternType="solid">
          <fgColor indexed="64"/>
          <bgColor theme="0" tint="-0.24994659260841701"/>
        </patternFill>
      </fill>
    </dxf>
    <dxf>
      <numFmt numFmtId="4" formatCode="#,##0.00"/>
      <fill>
        <patternFill patternType="solid">
          <fgColor indexed="64"/>
          <bgColor theme="0" tint="-0.24994659260841701"/>
        </patternFill>
      </fill>
    </dxf>
    <dxf>
      <numFmt numFmtId="4" formatCode="#,##0.00"/>
      <fill>
        <patternFill patternType="solid">
          <fgColor indexed="64"/>
          <bgColor theme="0" tint="-0.24994659260841701"/>
        </patternFill>
      </fill>
    </dxf>
    <dxf>
      <numFmt numFmtId="19" formatCode="m/d/yyyy"/>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sharedStrings" Target="sharedString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chartsheet" Target="chartsheets/sheet3.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MEASUREMENTS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tx>
            <c:strRef>
              <c:f>DATA!$D$7</c:f>
              <c:strCache>
                <c:ptCount val="1"/>
                <c:pt idx="0">
                  <c:v>Chest (inches)</c:v>
                </c:pt>
              </c:strCache>
            </c:strRef>
          </c:tx>
          <c:spPr>
            <a:ln w="22225" cap="rnd" cmpd="sng" algn="ctr">
              <a:solidFill>
                <a:schemeClr val="accent1"/>
              </a:solidFill>
              <a:round/>
            </a:ln>
            <a:effectLst/>
          </c:spPr>
          <c:marker>
            <c:symbol val="none"/>
          </c:marker>
          <c:cat>
            <c:numRef>
              <c:f>DATA!$B$8:$B$33</c:f>
              <c:numCache>
                <c:formatCode>m/d/yyyy</c:formatCode>
                <c:ptCount val="26"/>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numCache>
            </c:numRef>
          </c:cat>
          <c:val>
            <c:numRef>
              <c:f>DATA!$D$8:$D$33</c:f>
              <c:numCache>
                <c:formatCode>General</c:formatCode>
                <c:ptCount val="26"/>
                <c:pt idx="0">
                  <c:v>42</c:v>
                </c:pt>
                <c:pt idx="1">
                  <c:v>42</c:v>
                </c:pt>
                <c:pt idx="2">
                  <c:v>42</c:v>
                </c:pt>
                <c:pt idx="3">
                  <c:v>42</c:v>
                </c:pt>
                <c:pt idx="4">
                  <c:v>42.5</c:v>
                </c:pt>
                <c:pt idx="5">
                  <c:v>42.5</c:v>
                </c:pt>
                <c:pt idx="6">
                  <c:v>42.5</c:v>
                </c:pt>
                <c:pt idx="7">
                  <c:v>42.5</c:v>
                </c:pt>
                <c:pt idx="8">
                  <c:v>42.5</c:v>
                </c:pt>
                <c:pt idx="9">
                  <c:v>42.5</c:v>
                </c:pt>
                <c:pt idx="10">
                  <c:v>42.5</c:v>
                </c:pt>
                <c:pt idx="11">
                  <c:v>42.5</c:v>
                </c:pt>
                <c:pt idx="12">
                  <c:v>42.5</c:v>
                </c:pt>
                <c:pt idx="13">
                  <c:v>43</c:v>
                </c:pt>
                <c:pt idx="14">
                  <c:v>43</c:v>
                </c:pt>
                <c:pt idx="15">
                  <c:v>43</c:v>
                </c:pt>
                <c:pt idx="16">
                  <c:v>43</c:v>
                </c:pt>
                <c:pt idx="17">
                  <c:v>43</c:v>
                </c:pt>
                <c:pt idx="18">
                  <c:v>43</c:v>
                </c:pt>
                <c:pt idx="19">
                  <c:v>43</c:v>
                </c:pt>
                <c:pt idx="20">
                  <c:v>43</c:v>
                </c:pt>
                <c:pt idx="21">
                  <c:v>43</c:v>
                </c:pt>
                <c:pt idx="22">
                  <c:v>43</c:v>
                </c:pt>
                <c:pt idx="23">
                  <c:v>43</c:v>
                </c:pt>
                <c:pt idx="24">
                  <c:v>43</c:v>
                </c:pt>
                <c:pt idx="25">
                  <c:v>43</c:v>
                </c:pt>
              </c:numCache>
            </c:numRef>
          </c:val>
          <c:smooth val="0"/>
        </c:ser>
        <c:ser>
          <c:idx val="1"/>
          <c:order val="1"/>
          <c:tx>
            <c:strRef>
              <c:f>DATA!$E$7</c:f>
              <c:strCache>
                <c:ptCount val="1"/>
                <c:pt idx="0">
                  <c:v>Waist (inches)</c:v>
                </c:pt>
              </c:strCache>
            </c:strRef>
          </c:tx>
          <c:spPr>
            <a:ln w="22225" cap="rnd" cmpd="sng" algn="ctr">
              <a:solidFill>
                <a:schemeClr val="accent2"/>
              </a:solidFill>
              <a:round/>
            </a:ln>
            <a:effectLst/>
          </c:spPr>
          <c:marker>
            <c:symbol val="none"/>
          </c:marker>
          <c:cat>
            <c:numRef>
              <c:f>DATA!$B$8:$B$33</c:f>
              <c:numCache>
                <c:formatCode>m/d/yyyy</c:formatCode>
                <c:ptCount val="26"/>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numCache>
            </c:numRef>
          </c:cat>
          <c:val>
            <c:numRef>
              <c:f>DATA!$E$8:$E$33</c:f>
              <c:numCache>
                <c:formatCode>General</c:formatCode>
                <c:ptCount val="26"/>
                <c:pt idx="0">
                  <c:v>36</c:v>
                </c:pt>
                <c:pt idx="1">
                  <c:v>36</c:v>
                </c:pt>
                <c:pt idx="2">
                  <c:v>35.5</c:v>
                </c:pt>
                <c:pt idx="3">
                  <c:v>35</c:v>
                </c:pt>
                <c:pt idx="4">
                  <c:v>35</c:v>
                </c:pt>
                <c:pt idx="5">
                  <c:v>35</c:v>
                </c:pt>
                <c:pt idx="6">
                  <c:v>35</c:v>
                </c:pt>
                <c:pt idx="7">
                  <c:v>34.5</c:v>
                </c:pt>
                <c:pt idx="8">
                  <c:v>34.5</c:v>
                </c:pt>
                <c:pt idx="9">
                  <c:v>34.5</c:v>
                </c:pt>
                <c:pt idx="10">
                  <c:v>34.5</c:v>
                </c:pt>
                <c:pt idx="11">
                  <c:v>34.5</c:v>
                </c:pt>
                <c:pt idx="12">
                  <c:v>34.5</c:v>
                </c:pt>
                <c:pt idx="13">
                  <c:v>34.5</c:v>
                </c:pt>
                <c:pt idx="14">
                  <c:v>34.5</c:v>
                </c:pt>
                <c:pt idx="15">
                  <c:v>34</c:v>
                </c:pt>
                <c:pt idx="16">
                  <c:v>34</c:v>
                </c:pt>
                <c:pt idx="17">
                  <c:v>34</c:v>
                </c:pt>
                <c:pt idx="18">
                  <c:v>34</c:v>
                </c:pt>
                <c:pt idx="19">
                  <c:v>34</c:v>
                </c:pt>
                <c:pt idx="20">
                  <c:v>34</c:v>
                </c:pt>
                <c:pt idx="21">
                  <c:v>34</c:v>
                </c:pt>
                <c:pt idx="22">
                  <c:v>34</c:v>
                </c:pt>
                <c:pt idx="23">
                  <c:v>34</c:v>
                </c:pt>
                <c:pt idx="24">
                  <c:v>34</c:v>
                </c:pt>
                <c:pt idx="25">
                  <c:v>34</c:v>
                </c:pt>
              </c:numCache>
            </c:numRef>
          </c:val>
          <c:smooth val="0"/>
        </c:ser>
        <c:ser>
          <c:idx val="2"/>
          <c:order val="2"/>
          <c:tx>
            <c:strRef>
              <c:f>DATA!$F$7</c:f>
              <c:strCache>
                <c:ptCount val="1"/>
                <c:pt idx="0">
                  <c:v>Hips (inches)</c:v>
                </c:pt>
              </c:strCache>
            </c:strRef>
          </c:tx>
          <c:spPr>
            <a:ln w="22225" cap="rnd" cmpd="sng" algn="ctr">
              <a:solidFill>
                <a:schemeClr val="accent3"/>
              </a:solidFill>
              <a:round/>
            </a:ln>
            <a:effectLst/>
          </c:spPr>
          <c:marker>
            <c:symbol val="none"/>
          </c:marker>
          <c:cat>
            <c:numRef>
              <c:f>DATA!$B$8:$B$33</c:f>
              <c:numCache>
                <c:formatCode>m/d/yyyy</c:formatCode>
                <c:ptCount val="26"/>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numCache>
            </c:numRef>
          </c:cat>
          <c:val>
            <c:numRef>
              <c:f>DATA!$F$8:$F$33</c:f>
              <c:numCache>
                <c:formatCode>General</c:formatCode>
                <c:ptCount val="26"/>
                <c:pt idx="0">
                  <c:v>34</c:v>
                </c:pt>
                <c:pt idx="1">
                  <c:v>34</c:v>
                </c:pt>
                <c:pt idx="2">
                  <c:v>33.6</c:v>
                </c:pt>
                <c:pt idx="3">
                  <c:v>33</c:v>
                </c:pt>
                <c:pt idx="4">
                  <c:v>33</c:v>
                </c:pt>
                <c:pt idx="5">
                  <c:v>33</c:v>
                </c:pt>
                <c:pt idx="6">
                  <c:v>33</c:v>
                </c:pt>
                <c:pt idx="7">
                  <c:v>33</c:v>
                </c:pt>
                <c:pt idx="8">
                  <c:v>33</c:v>
                </c:pt>
                <c:pt idx="9">
                  <c:v>33</c:v>
                </c:pt>
                <c:pt idx="10">
                  <c:v>33</c:v>
                </c:pt>
                <c:pt idx="11">
                  <c:v>33</c:v>
                </c:pt>
                <c:pt idx="12">
                  <c:v>33</c:v>
                </c:pt>
                <c:pt idx="13">
                  <c:v>33</c:v>
                </c:pt>
                <c:pt idx="14">
                  <c:v>33</c:v>
                </c:pt>
                <c:pt idx="15">
                  <c:v>32</c:v>
                </c:pt>
                <c:pt idx="16">
                  <c:v>32</c:v>
                </c:pt>
                <c:pt idx="17">
                  <c:v>33</c:v>
                </c:pt>
                <c:pt idx="18">
                  <c:v>33</c:v>
                </c:pt>
                <c:pt idx="19">
                  <c:v>32</c:v>
                </c:pt>
                <c:pt idx="20">
                  <c:v>32</c:v>
                </c:pt>
                <c:pt idx="21">
                  <c:v>33</c:v>
                </c:pt>
                <c:pt idx="22">
                  <c:v>33</c:v>
                </c:pt>
                <c:pt idx="23">
                  <c:v>33</c:v>
                </c:pt>
                <c:pt idx="24">
                  <c:v>33</c:v>
                </c:pt>
                <c:pt idx="25">
                  <c:v>33</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2084504"/>
        <c:axId val="132085400"/>
      </c:lineChart>
      <c:dateAx>
        <c:axId val="132084504"/>
        <c:scaling>
          <c:orientation val="minMax"/>
        </c:scaling>
        <c:delete val="0"/>
        <c:axPos val="b"/>
        <c:numFmt formatCode="m/d/yyyy" sourceLinked="1"/>
        <c:majorTickMark val="none"/>
        <c:minorTickMark val="none"/>
        <c:tickLblPos val="nextTo"/>
        <c:spPr>
          <a:noFill/>
          <a:ln w="9525" cap="flat" cmpd="sng" algn="ctr">
            <a:solidFill>
              <a:schemeClr val="dk1">
                <a:lumMod val="15000"/>
                <a:lumOff val="85000"/>
              </a:schemeClr>
            </a:solidFill>
            <a:round/>
          </a:ln>
          <a:effectLst/>
        </c:spPr>
        <c:txPr>
          <a:bodyPr rot="-270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32085400"/>
        <c:crosses val="autoZero"/>
        <c:auto val="1"/>
        <c:lblOffset val="100"/>
        <c:baseTimeUnit val="days"/>
      </c:dateAx>
      <c:valAx>
        <c:axId val="132085400"/>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r>
                  <a:rPr lang="en-US"/>
                  <a:t>Inches</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3208450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WEIGHT &amp; BMI</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DATA!$C$7</c:f>
              <c:strCache>
                <c:ptCount val="1"/>
                <c:pt idx="0">
                  <c:v>Weight (pounds)</c:v>
                </c:pt>
              </c:strCache>
            </c:strRef>
          </c:tx>
          <c:spPr>
            <a:gradFill rotWithShape="1">
              <a:gsLst>
                <a:gs pos="0">
                  <a:schemeClr val="accent1">
                    <a:tint val="60000"/>
                    <a:lumMod val="110000"/>
                  </a:schemeClr>
                </a:gs>
                <a:gs pos="100000">
                  <a:schemeClr val="accent1">
                    <a:tint val="82000"/>
                  </a:schemeClr>
                </a:gs>
              </a:gsLst>
              <a:lin ang="5400000" scaled="0"/>
            </a:gradFill>
            <a:ln w="9525" cap="flat" cmpd="sng" algn="ctr">
              <a:solidFill>
                <a:schemeClr val="accent1">
                  <a:shade val="95000"/>
                </a:schemeClr>
              </a:solidFill>
              <a:round/>
            </a:ln>
            <a:effectLst/>
          </c:spPr>
          <c:invertIfNegative val="0"/>
          <c:cat>
            <c:numRef>
              <c:f>DATA!$B$8:$B$33</c:f>
              <c:numCache>
                <c:formatCode>m/d/yyyy</c:formatCode>
                <c:ptCount val="26"/>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numCache>
            </c:numRef>
          </c:cat>
          <c:val>
            <c:numRef>
              <c:f>DATA!$C$8:$C$33</c:f>
              <c:numCache>
                <c:formatCode>General</c:formatCode>
                <c:ptCount val="26"/>
                <c:pt idx="0">
                  <c:v>200</c:v>
                </c:pt>
                <c:pt idx="1">
                  <c:v>200</c:v>
                </c:pt>
                <c:pt idx="2">
                  <c:v>199</c:v>
                </c:pt>
                <c:pt idx="3">
                  <c:v>199</c:v>
                </c:pt>
                <c:pt idx="4">
                  <c:v>198</c:v>
                </c:pt>
                <c:pt idx="5">
                  <c:v>197</c:v>
                </c:pt>
                <c:pt idx="6">
                  <c:v>197</c:v>
                </c:pt>
                <c:pt idx="7">
                  <c:v>196</c:v>
                </c:pt>
                <c:pt idx="8">
                  <c:v>196</c:v>
                </c:pt>
                <c:pt idx="9">
                  <c:v>195</c:v>
                </c:pt>
                <c:pt idx="10">
                  <c:v>193</c:v>
                </c:pt>
                <c:pt idx="11">
                  <c:v>191</c:v>
                </c:pt>
                <c:pt idx="12">
                  <c:v>190</c:v>
                </c:pt>
                <c:pt idx="13">
                  <c:v>190</c:v>
                </c:pt>
                <c:pt idx="14">
                  <c:v>190</c:v>
                </c:pt>
                <c:pt idx="15">
                  <c:v>189</c:v>
                </c:pt>
                <c:pt idx="16">
                  <c:v>189</c:v>
                </c:pt>
                <c:pt idx="17">
                  <c:v>190</c:v>
                </c:pt>
                <c:pt idx="18">
                  <c:v>192</c:v>
                </c:pt>
                <c:pt idx="19">
                  <c:v>191</c:v>
                </c:pt>
                <c:pt idx="20">
                  <c:v>191</c:v>
                </c:pt>
                <c:pt idx="21">
                  <c:v>192</c:v>
                </c:pt>
                <c:pt idx="22">
                  <c:v>192</c:v>
                </c:pt>
                <c:pt idx="23">
                  <c:v>193</c:v>
                </c:pt>
                <c:pt idx="24">
                  <c:v>193</c:v>
                </c:pt>
                <c:pt idx="25">
                  <c:v>192</c:v>
                </c:pt>
              </c:numCache>
            </c:numRef>
          </c:val>
        </c:ser>
        <c:dLbls>
          <c:showLegendKey val="0"/>
          <c:showVal val="0"/>
          <c:showCatName val="0"/>
          <c:showSerName val="0"/>
          <c:showPercent val="0"/>
          <c:showBubbleSize val="0"/>
        </c:dLbls>
        <c:gapWidth val="0"/>
        <c:axId val="132230264"/>
        <c:axId val="132256320"/>
      </c:barChart>
      <c:lineChart>
        <c:grouping val="standard"/>
        <c:varyColors val="0"/>
        <c:ser>
          <c:idx val="1"/>
          <c:order val="1"/>
          <c:tx>
            <c:strRef>
              <c:f>DATA!$J$7</c:f>
              <c:strCache>
                <c:ptCount val="1"/>
                <c:pt idx="0">
                  <c:v>Estimated Body Mass Index (BMI)</c:v>
                </c:pt>
              </c:strCache>
            </c:strRef>
          </c:tx>
          <c:spPr>
            <a:ln w="15875" cap="rnd">
              <a:solidFill>
                <a:schemeClr val="accent2"/>
              </a:solidFill>
              <a:round/>
            </a:ln>
            <a:effectLst/>
          </c:spPr>
          <c:marker>
            <c:symbol val="circle"/>
            <c:size val="5"/>
            <c:spPr>
              <a:gradFill rotWithShape="1">
                <a:gsLst>
                  <a:gs pos="0">
                    <a:schemeClr val="accent2">
                      <a:tint val="60000"/>
                      <a:lumMod val="110000"/>
                    </a:schemeClr>
                  </a:gs>
                  <a:gs pos="100000">
                    <a:schemeClr val="accent2">
                      <a:tint val="82000"/>
                    </a:schemeClr>
                  </a:gs>
                </a:gsLst>
                <a:lin ang="5400000" scaled="0"/>
              </a:gradFill>
              <a:ln w="9525" cap="flat" cmpd="sng" algn="ctr">
                <a:solidFill>
                  <a:schemeClr val="accent2">
                    <a:shade val="95000"/>
                  </a:schemeClr>
                </a:solidFill>
                <a:round/>
              </a:ln>
              <a:effectLst/>
            </c:spPr>
          </c:marker>
          <c:val>
            <c:numRef>
              <c:f>DATA!$J$8:$J$33</c:f>
              <c:numCache>
                <c:formatCode>#,##0.00</c:formatCode>
                <c:ptCount val="26"/>
                <c:pt idx="0">
                  <c:v>26.934543408244629</c:v>
                </c:pt>
                <c:pt idx="1">
                  <c:v>26.934543408244629</c:v>
                </c:pt>
                <c:pt idx="2">
                  <c:v>26.799870691203409</c:v>
                </c:pt>
                <c:pt idx="3">
                  <c:v>26.799870691203409</c:v>
                </c:pt>
                <c:pt idx="4">
                  <c:v>26.665197974162187</c:v>
                </c:pt>
                <c:pt idx="5">
                  <c:v>26.530525257120964</c:v>
                </c:pt>
                <c:pt idx="6">
                  <c:v>26.530525257120964</c:v>
                </c:pt>
                <c:pt idx="7">
                  <c:v>26.395852540079737</c:v>
                </c:pt>
                <c:pt idx="8">
                  <c:v>26.395852540079737</c:v>
                </c:pt>
                <c:pt idx="9">
                  <c:v>26.261179823038518</c:v>
                </c:pt>
                <c:pt idx="10">
                  <c:v>25.991834388956072</c:v>
                </c:pt>
                <c:pt idx="11">
                  <c:v>25.722488954873626</c:v>
                </c:pt>
                <c:pt idx="12">
                  <c:v>25.587816237832399</c:v>
                </c:pt>
                <c:pt idx="13">
                  <c:v>25.587816237832399</c:v>
                </c:pt>
                <c:pt idx="14">
                  <c:v>25.587816237832399</c:v>
                </c:pt>
                <c:pt idx="15">
                  <c:v>25.45314352079118</c:v>
                </c:pt>
                <c:pt idx="16">
                  <c:v>25.45314352079118</c:v>
                </c:pt>
                <c:pt idx="17">
                  <c:v>25.587816237832399</c:v>
                </c:pt>
                <c:pt idx="18">
                  <c:v>25.857161671914845</c:v>
                </c:pt>
                <c:pt idx="19">
                  <c:v>25.722488954873626</c:v>
                </c:pt>
                <c:pt idx="20">
                  <c:v>25.722488954873626</c:v>
                </c:pt>
                <c:pt idx="21">
                  <c:v>25.857161671914845</c:v>
                </c:pt>
                <c:pt idx="22">
                  <c:v>25.857161671914845</c:v>
                </c:pt>
                <c:pt idx="23">
                  <c:v>25.991834388956072</c:v>
                </c:pt>
                <c:pt idx="24">
                  <c:v>25.991834388956072</c:v>
                </c:pt>
                <c:pt idx="25">
                  <c:v>25.857161671914845</c:v>
                </c:pt>
              </c:numCache>
            </c:numRef>
          </c:val>
          <c:smooth val="0"/>
        </c:ser>
        <c:dLbls>
          <c:showLegendKey val="0"/>
          <c:showVal val="0"/>
          <c:showCatName val="0"/>
          <c:showSerName val="0"/>
          <c:showPercent val="0"/>
          <c:showBubbleSize val="0"/>
        </c:dLbls>
        <c:marker val="1"/>
        <c:smooth val="0"/>
        <c:axId val="132270400"/>
        <c:axId val="132265920"/>
      </c:lineChart>
      <c:dateAx>
        <c:axId val="1322302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32256320"/>
        <c:crosses val="autoZero"/>
        <c:auto val="1"/>
        <c:lblOffset val="100"/>
        <c:baseTimeUnit val="days"/>
      </c:dateAx>
      <c:valAx>
        <c:axId val="132256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WEIGHT</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32230264"/>
        <c:crosses val="autoZero"/>
        <c:crossBetween val="between"/>
      </c:valAx>
      <c:valAx>
        <c:axId val="132265920"/>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BMI</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32270400"/>
        <c:crosses val="max"/>
        <c:crossBetween val="between"/>
      </c:valAx>
      <c:catAx>
        <c:axId val="132270400"/>
        <c:scaling>
          <c:orientation val="minMax"/>
        </c:scaling>
        <c:delete val="1"/>
        <c:axPos val="b"/>
        <c:majorTickMark val="none"/>
        <c:minorTickMark val="none"/>
        <c:tickLblPos val="nextTo"/>
        <c:crossAx val="13226592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WEIGHT &amp; BODY FAT</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DATA!$C$7</c:f>
              <c:strCache>
                <c:ptCount val="1"/>
                <c:pt idx="0">
                  <c:v>Weight (pounds)</c:v>
                </c:pt>
              </c:strCache>
            </c:strRef>
          </c:tx>
          <c:spPr>
            <a:gradFill rotWithShape="1">
              <a:gsLst>
                <a:gs pos="0">
                  <a:schemeClr val="accent1">
                    <a:tint val="60000"/>
                    <a:lumMod val="110000"/>
                  </a:schemeClr>
                </a:gs>
                <a:gs pos="100000">
                  <a:schemeClr val="accent1">
                    <a:tint val="82000"/>
                  </a:schemeClr>
                </a:gs>
              </a:gsLst>
              <a:lin ang="5400000" scaled="0"/>
            </a:gradFill>
            <a:ln w="9525" cap="flat" cmpd="sng" algn="ctr">
              <a:solidFill>
                <a:schemeClr val="accent1">
                  <a:shade val="95000"/>
                </a:schemeClr>
              </a:solidFill>
              <a:round/>
            </a:ln>
            <a:effectLst/>
          </c:spPr>
          <c:invertIfNegative val="0"/>
          <c:cat>
            <c:numRef>
              <c:f>DATA!$B$8:$B$33</c:f>
              <c:numCache>
                <c:formatCode>m/d/yyyy</c:formatCode>
                <c:ptCount val="26"/>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numCache>
            </c:numRef>
          </c:cat>
          <c:val>
            <c:numRef>
              <c:f>DATA!$C$8:$C$33</c:f>
              <c:numCache>
                <c:formatCode>General</c:formatCode>
                <c:ptCount val="26"/>
                <c:pt idx="0">
                  <c:v>200</c:v>
                </c:pt>
                <c:pt idx="1">
                  <c:v>200</c:v>
                </c:pt>
                <c:pt idx="2">
                  <c:v>199</c:v>
                </c:pt>
                <c:pt idx="3">
                  <c:v>199</c:v>
                </c:pt>
                <c:pt idx="4">
                  <c:v>198</c:v>
                </c:pt>
                <c:pt idx="5">
                  <c:v>197</c:v>
                </c:pt>
                <c:pt idx="6">
                  <c:v>197</c:v>
                </c:pt>
                <c:pt idx="7">
                  <c:v>196</c:v>
                </c:pt>
                <c:pt idx="8">
                  <c:v>196</c:v>
                </c:pt>
                <c:pt idx="9">
                  <c:v>195</c:v>
                </c:pt>
                <c:pt idx="10">
                  <c:v>193</c:v>
                </c:pt>
                <c:pt idx="11">
                  <c:v>191</c:v>
                </c:pt>
                <c:pt idx="12">
                  <c:v>190</c:v>
                </c:pt>
                <c:pt idx="13">
                  <c:v>190</c:v>
                </c:pt>
                <c:pt idx="14">
                  <c:v>190</c:v>
                </c:pt>
                <c:pt idx="15">
                  <c:v>189</c:v>
                </c:pt>
                <c:pt idx="16">
                  <c:v>189</c:v>
                </c:pt>
                <c:pt idx="17">
                  <c:v>190</c:v>
                </c:pt>
                <c:pt idx="18">
                  <c:v>192</c:v>
                </c:pt>
                <c:pt idx="19">
                  <c:v>191</c:v>
                </c:pt>
                <c:pt idx="20">
                  <c:v>191</c:v>
                </c:pt>
                <c:pt idx="21">
                  <c:v>192</c:v>
                </c:pt>
                <c:pt idx="22">
                  <c:v>192</c:v>
                </c:pt>
                <c:pt idx="23">
                  <c:v>193</c:v>
                </c:pt>
                <c:pt idx="24">
                  <c:v>193</c:v>
                </c:pt>
                <c:pt idx="25">
                  <c:v>192</c:v>
                </c:pt>
              </c:numCache>
            </c:numRef>
          </c:val>
        </c:ser>
        <c:dLbls>
          <c:showLegendKey val="0"/>
          <c:showVal val="0"/>
          <c:showCatName val="0"/>
          <c:showSerName val="0"/>
          <c:showPercent val="0"/>
          <c:showBubbleSize val="0"/>
        </c:dLbls>
        <c:gapWidth val="0"/>
        <c:axId val="132341928"/>
        <c:axId val="132342312"/>
      </c:barChart>
      <c:lineChart>
        <c:grouping val="standard"/>
        <c:varyColors val="0"/>
        <c:ser>
          <c:idx val="1"/>
          <c:order val="1"/>
          <c:tx>
            <c:strRef>
              <c:f>DATA!$I$7</c:f>
              <c:strCache>
                <c:ptCount val="1"/>
                <c:pt idx="0">
                  <c:v>Estimated Body Fat Percentage</c:v>
                </c:pt>
              </c:strCache>
            </c:strRef>
          </c:tx>
          <c:spPr>
            <a:ln w="15875" cap="rnd">
              <a:solidFill>
                <a:schemeClr val="accent2"/>
              </a:solidFill>
              <a:round/>
            </a:ln>
            <a:effectLst/>
          </c:spPr>
          <c:marker>
            <c:symbol val="circle"/>
            <c:size val="5"/>
            <c:spPr>
              <a:gradFill rotWithShape="1">
                <a:gsLst>
                  <a:gs pos="0">
                    <a:schemeClr val="accent2">
                      <a:tint val="60000"/>
                      <a:lumMod val="110000"/>
                    </a:schemeClr>
                  </a:gs>
                  <a:gs pos="100000">
                    <a:schemeClr val="accent2">
                      <a:tint val="82000"/>
                    </a:schemeClr>
                  </a:gs>
                </a:gsLst>
                <a:lin ang="5400000" scaled="0"/>
              </a:gradFill>
              <a:ln w="9525" cap="flat" cmpd="sng" algn="ctr">
                <a:solidFill>
                  <a:schemeClr val="accent2">
                    <a:shade val="95000"/>
                  </a:schemeClr>
                </a:solidFill>
                <a:round/>
              </a:ln>
              <a:effectLst/>
            </c:spPr>
          </c:marker>
          <c:cat>
            <c:numRef>
              <c:f>DATA!$B$8:$B$33</c:f>
              <c:numCache>
                <c:formatCode>m/d/yyyy</c:formatCode>
                <c:ptCount val="26"/>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numCache>
            </c:numRef>
          </c:cat>
          <c:val>
            <c:numRef>
              <c:f>DATA!$I$8:$I$33</c:f>
              <c:numCache>
                <c:formatCode>0.00%</c:formatCode>
                <c:ptCount val="26"/>
                <c:pt idx="0">
                  <c:v>0.19290000000000007</c:v>
                </c:pt>
                <c:pt idx="1">
                  <c:v>0.19290000000000007</c:v>
                </c:pt>
                <c:pt idx="2">
                  <c:v>0.183854271356784</c:v>
                </c:pt>
                <c:pt idx="3">
                  <c:v>0.17342713567839194</c:v>
                </c:pt>
                <c:pt idx="4">
                  <c:v>0.17471717171717172</c:v>
                </c:pt>
                <c:pt idx="5">
                  <c:v>0.17602030456852785</c:v>
                </c:pt>
                <c:pt idx="6">
                  <c:v>0.17602030456852785</c:v>
                </c:pt>
                <c:pt idx="7">
                  <c:v>0.16674999999999998</c:v>
                </c:pt>
                <c:pt idx="8">
                  <c:v>0.16674999999999998</c:v>
                </c:pt>
                <c:pt idx="9">
                  <c:v>0.16802564102564094</c:v>
                </c:pt>
                <c:pt idx="10">
                  <c:v>0.17061658031088067</c:v>
                </c:pt>
                <c:pt idx="11">
                  <c:v>0.17326178010471213</c:v>
                </c:pt>
                <c:pt idx="12">
                  <c:v>0.17460526315789479</c:v>
                </c:pt>
                <c:pt idx="13">
                  <c:v>0.17460526315789479</c:v>
                </c:pt>
                <c:pt idx="14">
                  <c:v>0.17460526315789479</c:v>
                </c:pt>
                <c:pt idx="15">
                  <c:v>0.16498412698412707</c:v>
                </c:pt>
                <c:pt idx="16">
                  <c:v>0.16498412698412707</c:v>
                </c:pt>
                <c:pt idx="17">
                  <c:v>0.1636842105263159</c:v>
                </c:pt>
                <c:pt idx="18">
                  <c:v>0.16112499999999985</c:v>
                </c:pt>
                <c:pt idx="19">
                  <c:v>0.16239790575916246</c:v>
                </c:pt>
                <c:pt idx="20">
                  <c:v>0.16239790575916246</c:v>
                </c:pt>
                <c:pt idx="21">
                  <c:v>0.16112499999999985</c:v>
                </c:pt>
                <c:pt idx="22">
                  <c:v>0.16112499999999985</c:v>
                </c:pt>
                <c:pt idx="23">
                  <c:v>0.15986528497409322</c:v>
                </c:pt>
                <c:pt idx="24">
                  <c:v>0.15986528497409322</c:v>
                </c:pt>
                <c:pt idx="25">
                  <c:v>0.16112499999999985</c:v>
                </c:pt>
              </c:numCache>
            </c:numRef>
          </c:val>
          <c:smooth val="0"/>
        </c:ser>
        <c:dLbls>
          <c:showLegendKey val="0"/>
          <c:showVal val="0"/>
          <c:showCatName val="0"/>
          <c:showSerName val="0"/>
          <c:showPercent val="0"/>
          <c:showBubbleSize val="0"/>
        </c:dLbls>
        <c:marker val="1"/>
        <c:smooth val="0"/>
        <c:axId val="132384704"/>
        <c:axId val="132380224"/>
      </c:lineChart>
      <c:dateAx>
        <c:axId val="132341928"/>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32342312"/>
        <c:crosses val="autoZero"/>
        <c:auto val="1"/>
        <c:lblOffset val="100"/>
        <c:baseTimeUnit val="days"/>
      </c:dateAx>
      <c:valAx>
        <c:axId val="132342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WEIGHT</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32341928"/>
        <c:crosses val="autoZero"/>
        <c:crossBetween val="between"/>
      </c:valAx>
      <c:valAx>
        <c:axId val="132380224"/>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BODY FAT %</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32384704"/>
        <c:crosses val="max"/>
        <c:crossBetween val="between"/>
      </c:valAx>
      <c:dateAx>
        <c:axId val="132384704"/>
        <c:scaling>
          <c:orientation val="minMax"/>
        </c:scaling>
        <c:delete val="1"/>
        <c:axPos val="b"/>
        <c:numFmt formatCode="m/d/yyyy" sourceLinked="1"/>
        <c:majorTickMark val="out"/>
        <c:minorTickMark val="none"/>
        <c:tickLblPos val="nextTo"/>
        <c:crossAx val="132380224"/>
        <c:crosses val="autoZero"/>
        <c:auto val="1"/>
        <c:lblOffset val="100"/>
        <c:baseTimeUnit val="days"/>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tabColor theme="4"/>
  </sheetPr>
  <sheetViews>
    <sheetView zoomScale="122" workbookViewId="0" zoomToFit="1"/>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tabColor theme="5"/>
  </sheetPr>
  <sheetViews>
    <sheetView zoomScale="122" workbookViewId="0" zoomToFit="1"/>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tabColor theme="6"/>
  </sheetPr>
  <sheetViews>
    <sheetView zoomScale="122"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66189" cy="6292746"/>
    <xdr:graphicFrame macro="">
      <xdr:nvGraphicFramePr>
        <xdr:cNvPr id="2" name="Chart 1" descr="Chest, waist and hips charted (inches)." title="Measurements chart"/>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6189" cy="6292746"/>
    <xdr:graphicFrame macro="">
      <xdr:nvGraphicFramePr>
        <xdr:cNvPr id="2" name="Chart 1" descr="Chart of weight and estimated body mass index." title="Weight &amp; BMI chart"/>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66189" cy="6292746"/>
    <xdr:graphicFrame macro="">
      <xdr:nvGraphicFramePr>
        <xdr:cNvPr id="2" name="Chart 1" descr="Chart of weight and estimated body fat percentage." title="Weight &amp; body fat chart"/>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ables/table1.xml><?xml version="1.0" encoding="utf-8"?>
<table xmlns="http://schemas.openxmlformats.org/spreadsheetml/2006/main" id="1" name="tblData" displayName="tblData" ref="B7:J33" totalsRowShown="0" headerRowDxfId="5">
  <autoFilter ref="B7:J33"/>
  <tableColumns count="9">
    <tableColumn id="1" name="Date" dataDxfId="4"/>
    <tableColumn id="2" name="Weight (pounds)"/>
    <tableColumn id="3" name="Chest (inches)"/>
    <tableColumn id="4" name="Waist (inches)"/>
    <tableColumn id="5" name="Hips (inches)"/>
    <tableColumn id="6" name="Estimated Lean Body Weight" dataDxfId="3">
      <calculatedColumnFormula>((tblData[[#This Row],[Weight (pounds)]]*1.082)+ 94.42)-(tblData[[#This Row],[Waist (inches)]]*4.15)</calculatedColumnFormula>
    </tableColumn>
    <tableColumn id="7" name="Estimated Body Fat Weight" dataDxfId="2">
      <calculatedColumnFormula>tblData[[#This Row],[Weight (pounds)]]-tblData[[#This Row],[Estimated Lean Body Weight]]</calculatedColumnFormula>
    </tableColumn>
    <tableColumn id="8" name="Estimated Body Fat Percentage" dataDxfId="1">
      <calculatedColumnFormula>((tblData[[#This Row],[Estimated Body Fat Weight]]*100)/tblData[[#This Row],[Weight (pounds)]])/100</calculatedColumnFormula>
    </tableColumn>
    <tableColumn id="9" name="Estimated Body Mass Index (BMI)" dataDxfId="0">
      <calculatedColumnFormula>(tblData[[#This Row],[Weight (pounds)]]/(Height_Ft*12+Height_In)/(Height_Ft*12+Height_In)*703)</calculatedColumnFormula>
    </tableColumn>
  </tableColumns>
  <tableStyleInfo name="TableStyleMedium2" showFirstColumn="0" showLastColumn="0" showRowStripes="1" showColumnStripes="0"/>
  <extLst>
    <ext xmlns:x14="http://schemas.microsoft.com/office/spreadsheetml/2009/9/main" uri="{504A1905-F514-4f6f-8877-14C23A59335A}">
      <x14:table altText="Body size table" altTextSummary="Enter body weight and chest, waist and hips in inches, and have values calculated for you."/>
    </ext>
  </extLst>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Fitness and wieght loss chart for men">
      <a:dk1>
        <a:sysClr val="windowText" lastClr="000000"/>
      </a:dk1>
      <a:lt1>
        <a:sysClr val="window" lastClr="FFFFFF"/>
      </a:lt1>
      <a:dk2>
        <a:srgbClr val="363D46"/>
      </a:dk2>
      <a:lt2>
        <a:srgbClr val="EBEBEB"/>
      </a:lt2>
      <a:accent1>
        <a:srgbClr val="6F6F6F"/>
      </a:accent1>
      <a:accent2>
        <a:srgbClr val="BFBFA5"/>
      </a:accent2>
      <a:accent3>
        <a:srgbClr val="DCD084"/>
      </a:accent3>
      <a:accent4>
        <a:srgbClr val="E7BF5F"/>
      </a:accent4>
      <a:accent5>
        <a:srgbClr val="E9A039"/>
      </a:accent5>
      <a:accent6>
        <a:srgbClr val="CF7133"/>
      </a:accent6>
      <a:hlink>
        <a:srgbClr val="F28943"/>
      </a:hlink>
      <a:folHlink>
        <a:srgbClr val="F1B76C"/>
      </a:folHlink>
    </a:clrScheme>
    <a:fontScheme name="Fitness and wieght loss chart for men">
      <a:majorFont>
        <a:latin typeface="Century Gothic"/>
        <a:ea typeface=""/>
        <a:cs typeface=""/>
      </a:majorFont>
      <a:minorFont>
        <a:latin typeface="Century Gothic"/>
        <a:ea typeface=""/>
        <a:cs typeface=""/>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B2:J33"/>
  <sheetViews>
    <sheetView showGridLines="0" tabSelected="1" workbookViewId="0"/>
  </sheetViews>
  <sheetFormatPr defaultRowHeight="13.5" x14ac:dyDescent="0.25"/>
  <cols>
    <col min="1" max="1" width="1.7109375" customWidth="1"/>
    <col min="2" max="2" width="14.140625" customWidth="1"/>
    <col min="3" max="3" width="18.42578125" customWidth="1"/>
    <col min="4" max="4" width="16" customWidth="1"/>
    <col min="5" max="5" width="16.140625" customWidth="1"/>
    <col min="6" max="6" width="14.7109375" customWidth="1"/>
    <col min="7" max="7" width="16.85546875" customWidth="1"/>
    <col min="8" max="9" width="17.140625" customWidth="1"/>
    <col min="10" max="10" width="18.85546875" customWidth="1"/>
  </cols>
  <sheetData>
    <row r="2" spans="2:10" ht="31.5" thickBot="1" x14ac:dyDescent="0.3">
      <c r="B2" s="3" t="s">
        <v>11</v>
      </c>
      <c r="C2" s="3"/>
      <c r="D2" s="3"/>
      <c r="E2" s="3"/>
      <c r="F2" s="3"/>
      <c r="G2" s="3"/>
      <c r="H2" s="3"/>
      <c r="I2" s="3"/>
      <c r="J2" s="3"/>
    </row>
    <row r="3" spans="2:10" ht="14.25" thickTop="1" x14ac:dyDescent="0.25"/>
    <row r="4" spans="2:10" ht="29.25" customHeight="1" x14ac:dyDescent="0.25">
      <c r="B4" s="8" t="s">
        <v>12</v>
      </c>
      <c r="C4" s="8"/>
      <c r="D4" s="8"/>
      <c r="E4" s="8"/>
      <c r="F4" s="8"/>
      <c r="G4" s="8"/>
      <c r="H4" s="9" t="s">
        <v>0</v>
      </c>
      <c r="I4" s="9"/>
      <c r="J4" s="6">
        <v>6</v>
      </c>
    </row>
    <row r="5" spans="2:10" ht="29.25" customHeight="1" x14ac:dyDescent="0.25">
      <c r="B5" s="8"/>
      <c r="C5" s="8"/>
      <c r="D5" s="8"/>
      <c r="E5" s="8"/>
      <c r="F5" s="8"/>
      <c r="G5" s="8"/>
      <c r="H5" s="9" t="s">
        <v>1</v>
      </c>
      <c r="I5" s="9"/>
      <c r="J5" s="7">
        <v>0.25</v>
      </c>
    </row>
    <row r="7" spans="2:10" ht="27" x14ac:dyDescent="0.25">
      <c r="B7" s="2" t="s">
        <v>2</v>
      </c>
      <c r="C7" s="2" t="s">
        <v>3</v>
      </c>
      <c r="D7" s="2" t="s">
        <v>4</v>
      </c>
      <c r="E7" s="2" t="s">
        <v>5</v>
      </c>
      <c r="F7" s="2" t="s">
        <v>6</v>
      </c>
      <c r="G7" s="2" t="s">
        <v>7</v>
      </c>
      <c r="H7" s="2" t="s">
        <v>8</v>
      </c>
      <c r="I7" s="2" t="s">
        <v>9</v>
      </c>
      <c r="J7" s="2" t="s">
        <v>10</v>
      </c>
    </row>
    <row r="8" spans="2:10" x14ac:dyDescent="0.25">
      <c r="B8" s="1">
        <v>41505</v>
      </c>
      <c r="C8">
        <v>200</v>
      </c>
      <c r="D8">
        <v>42</v>
      </c>
      <c r="E8">
        <v>36</v>
      </c>
      <c r="F8">
        <v>34</v>
      </c>
      <c r="G8" s="4">
        <f>((tblData[[#This Row],[Weight (pounds)]]*1.082)+ 94.42)-(tblData[[#This Row],[Waist (inches)]]*4.15)</f>
        <v>161.41999999999999</v>
      </c>
      <c r="H8" s="4">
        <f>tblData[[#This Row],[Weight (pounds)]]-tblData[[#This Row],[Estimated Lean Body Weight]]</f>
        <v>38.580000000000013</v>
      </c>
      <c r="I8" s="5">
        <f>((tblData[[#This Row],[Estimated Body Fat Weight]]*100)/tblData[[#This Row],[Weight (pounds)]])/100</f>
        <v>0.19290000000000007</v>
      </c>
      <c r="J8" s="4">
        <f>(tblData[[#This Row],[Weight (pounds)]]/(Height_Ft*12+Height_In)/(Height_Ft*12+Height_In)*703)</f>
        <v>26.934543408244629</v>
      </c>
    </row>
    <row r="9" spans="2:10" x14ac:dyDescent="0.25">
      <c r="B9" s="1">
        <v>41512</v>
      </c>
      <c r="C9">
        <v>200</v>
      </c>
      <c r="D9">
        <v>42</v>
      </c>
      <c r="E9">
        <v>36</v>
      </c>
      <c r="F9">
        <v>34</v>
      </c>
      <c r="G9" s="4">
        <f>((tblData[[#This Row],[Weight (pounds)]]*1.082)+ 94.42)-(tblData[[#This Row],[Waist (inches)]]*4.15)</f>
        <v>161.41999999999999</v>
      </c>
      <c r="H9" s="4">
        <f>tblData[[#This Row],[Weight (pounds)]]-tblData[[#This Row],[Estimated Lean Body Weight]]</f>
        <v>38.580000000000013</v>
      </c>
      <c r="I9" s="5">
        <f>((tblData[[#This Row],[Estimated Body Fat Weight]]*100)/tblData[[#This Row],[Weight (pounds)]])/100</f>
        <v>0.19290000000000007</v>
      </c>
      <c r="J9" s="4">
        <f>(tblData[[#This Row],[Weight (pounds)]]/(Height_Ft*12+Height_In)/(Height_Ft*12+Height_In)*703)</f>
        <v>26.934543408244629</v>
      </c>
    </row>
    <row r="10" spans="2:10" x14ac:dyDescent="0.25">
      <c r="B10" s="1">
        <v>41519</v>
      </c>
      <c r="C10">
        <v>199</v>
      </c>
      <c r="D10">
        <v>42</v>
      </c>
      <c r="E10">
        <v>35.5</v>
      </c>
      <c r="F10">
        <v>33.6</v>
      </c>
      <c r="G10" s="4">
        <f>((tblData[[#This Row],[Weight (pounds)]]*1.082)+ 94.42)-(tblData[[#This Row],[Waist (inches)]]*4.15)</f>
        <v>162.41299999999998</v>
      </c>
      <c r="H10" s="4">
        <f>tblData[[#This Row],[Weight (pounds)]]-tblData[[#This Row],[Estimated Lean Body Weight]]</f>
        <v>36.587000000000018</v>
      </c>
      <c r="I10" s="5">
        <f>((tblData[[#This Row],[Estimated Body Fat Weight]]*100)/tblData[[#This Row],[Weight (pounds)]])/100</f>
        <v>0.183854271356784</v>
      </c>
      <c r="J10" s="4">
        <f>(tblData[[#This Row],[Weight (pounds)]]/(Height_Ft*12+Height_In)/(Height_Ft*12+Height_In)*703)</f>
        <v>26.799870691203409</v>
      </c>
    </row>
    <row r="11" spans="2:10" x14ac:dyDescent="0.25">
      <c r="B11" s="1">
        <v>41526</v>
      </c>
      <c r="C11">
        <v>199</v>
      </c>
      <c r="D11">
        <v>42</v>
      </c>
      <c r="E11">
        <v>35</v>
      </c>
      <c r="F11">
        <v>33</v>
      </c>
      <c r="G11" s="4">
        <f>((tblData[[#This Row],[Weight (pounds)]]*1.082)+ 94.42)-(tblData[[#This Row],[Waist (inches)]]*4.15)</f>
        <v>164.488</v>
      </c>
      <c r="H11" s="4">
        <f>tblData[[#This Row],[Weight (pounds)]]-tblData[[#This Row],[Estimated Lean Body Weight]]</f>
        <v>34.512</v>
      </c>
      <c r="I11" s="5">
        <f>((tblData[[#This Row],[Estimated Body Fat Weight]]*100)/tblData[[#This Row],[Weight (pounds)]])/100</f>
        <v>0.17342713567839194</v>
      </c>
      <c r="J11" s="4">
        <f>(tblData[[#This Row],[Weight (pounds)]]/(Height_Ft*12+Height_In)/(Height_Ft*12+Height_In)*703)</f>
        <v>26.799870691203409</v>
      </c>
    </row>
    <row r="12" spans="2:10" x14ac:dyDescent="0.25">
      <c r="B12" s="1">
        <v>41533</v>
      </c>
      <c r="C12">
        <v>198</v>
      </c>
      <c r="D12">
        <v>42.5</v>
      </c>
      <c r="E12">
        <v>35</v>
      </c>
      <c r="F12">
        <v>33</v>
      </c>
      <c r="G12" s="4">
        <f>((tblData[[#This Row],[Weight (pounds)]]*1.082)+ 94.42)-(tblData[[#This Row],[Waist (inches)]]*4.15)</f>
        <v>163.40600000000001</v>
      </c>
      <c r="H12" s="4">
        <f>tblData[[#This Row],[Weight (pounds)]]-tblData[[#This Row],[Estimated Lean Body Weight]]</f>
        <v>34.593999999999994</v>
      </c>
      <c r="I12" s="5">
        <f>((tblData[[#This Row],[Estimated Body Fat Weight]]*100)/tblData[[#This Row],[Weight (pounds)]])/100</f>
        <v>0.17471717171717172</v>
      </c>
      <c r="J12" s="4">
        <f>(tblData[[#This Row],[Weight (pounds)]]/(Height_Ft*12+Height_In)/(Height_Ft*12+Height_In)*703)</f>
        <v>26.665197974162187</v>
      </c>
    </row>
    <row r="13" spans="2:10" x14ac:dyDescent="0.25">
      <c r="B13" s="1">
        <v>41540</v>
      </c>
      <c r="C13">
        <v>197</v>
      </c>
      <c r="D13">
        <v>42.5</v>
      </c>
      <c r="E13">
        <v>35</v>
      </c>
      <c r="F13">
        <v>33</v>
      </c>
      <c r="G13" s="4">
        <f>((tblData[[#This Row],[Weight (pounds)]]*1.082)+ 94.42)-(tblData[[#This Row],[Waist (inches)]]*4.15)</f>
        <v>162.32400000000001</v>
      </c>
      <c r="H13" s="4">
        <f>tblData[[#This Row],[Weight (pounds)]]-tblData[[#This Row],[Estimated Lean Body Weight]]</f>
        <v>34.675999999999988</v>
      </c>
      <c r="I13" s="5">
        <f>((tblData[[#This Row],[Estimated Body Fat Weight]]*100)/tblData[[#This Row],[Weight (pounds)]])/100</f>
        <v>0.17602030456852785</v>
      </c>
      <c r="J13" s="4">
        <f>(tblData[[#This Row],[Weight (pounds)]]/(Height_Ft*12+Height_In)/(Height_Ft*12+Height_In)*703)</f>
        <v>26.530525257120964</v>
      </c>
    </row>
    <row r="14" spans="2:10" x14ac:dyDescent="0.25">
      <c r="B14" s="1">
        <v>41547</v>
      </c>
      <c r="C14">
        <v>197</v>
      </c>
      <c r="D14">
        <v>42.5</v>
      </c>
      <c r="E14">
        <v>35</v>
      </c>
      <c r="F14">
        <v>33</v>
      </c>
      <c r="G14" s="4">
        <f>((tblData[[#This Row],[Weight (pounds)]]*1.082)+ 94.42)-(tblData[[#This Row],[Waist (inches)]]*4.15)</f>
        <v>162.32400000000001</v>
      </c>
      <c r="H14" s="4">
        <f>tblData[[#This Row],[Weight (pounds)]]-tblData[[#This Row],[Estimated Lean Body Weight]]</f>
        <v>34.675999999999988</v>
      </c>
      <c r="I14" s="5">
        <f>((tblData[[#This Row],[Estimated Body Fat Weight]]*100)/tblData[[#This Row],[Weight (pounds)]])/100</f>
        <v>0.17602030456852785</v>
      </c>
      <c r="J14" s="4">
        <f>(tblData[[#This Row],[Weight (pounds)]]/(Height_Ft*12+Height_In)/(Height_Ft*12+Height_In)*703)</f>
        <v>26.530525257120964</v>
      </c>
    </row>
    <row r="15" spans="2:10" x14ac:dyDescent="0.25">
      <c r="B15" s="1">
        <v>41554</v>
      </c>
      <c r="C15">
        <v>196</v>
      </c>
      <c r="D15">
        <v>42.5</v>
      </c>
      <c r="E15">
        <v>34.5</v>
      </c>
      <c r="F15">
        <v>33</v>
      </c>
      <c r="G15" s="4">
        <f>((tblData[[#This Row],[Weight (pounds)]]*1.082)+ 94.42)-(tblData[[#This Row],[Waist (inches)]]*4.15)</f>
        <v>163.31700000000001</v>
      </c>
      <c r="H15" s="4">
        <f>tblData[[#This Row],[Weight (pounds)]]-tblData[[#This Row],[Estimated Lean Body Weight]]</f>
        <v>32.682999999999993</v>
      </c>
      <c r="I15" s="5">
        <f>((tblData[[#This Row],[Estimated Body Fat Weight]]*100)/tblData[[#This Row],[Weight (pounds)]])/100</f>
        <v>0.16674999999999998</v>
      </c>
      <c r="J15" s="4">
        <f>(tblData[[#This Row],[Weight (pounds)]]/(Height_Ft*12+Height_In)/(Height_Ft*12+Height_In)*703)</f>
        <v>26.395852540079737</v>
      </c>
    </row>
    <row r="16" spans="2:10" x14ac:dyDescent="0.25">
      <c r="B16" s="1">
        <v>41561</v>
      </c>
      <c r="C16">
        <v>196</v>
      </c>
      <c r="D16">
        <v>42.5</v>
      </c>
      <c r="E16">
        <v>34.5</v>
      </c>
      <c r="F16">
        <v>33</v>
      </c>
      <c r="G16" s="4">
        <f>((tblData[[#This Row],[Weight (pounds)]]*1.082)+ 94.42)-(tblData[[#This Row],[Waist (inches)]]*4.15)</f>
        <v>163.31700000000001</v>
      </c>
      <c r="H16" s="4">
        <f>tblData[[#This Row],[Weight (pounds)]]-tblData[[#This Row],[Estimated Lean Body Weight]]</f>
        <v>32.682999999999993</v>
      </c>
      <c r="I16" s="5">
        <f>((tblData[[#This Row],[Estimated Body Fat Weight]]*100)/tblData[[#This Row],[Weight (pounds)]])/100</f>
        <v>0.16674999999999998</v>
      </c>
      <c r="J16" s="4">
        <f>(tblData[[#This Row],[Weight (pounds)]]/(Height_Ft*12+Height_In)/(Height_Ft*12+Height_In)*703)</f>
        <v>26.395852540079737</v>
      </c>
    </row>
    <row r="17" spans="2:10" x14ac:dyDescent="0.25">
      <c r="B17" s="1">
        <v>41568</v>
      </c>
      <c r="C17">
        <v>195</v>
      </c>
      <c r="D17">
        <v>42.5</v>
      </c>
      <c r="E17">
        <v>34.5</v>
      </c>
      <c r="F17">
        <v>33</v>
      </c>
      <c r="G17" s="4">
        <f>((tblData[[#This Row],[Weight (pounds)]]*1.082)+ 94.42)-(tblData[[#This Row],[Waist (inches)]]*4.15)</f>
        <v>162.23500000000001</v>
      </c>
      <c r="H17" s="4">
        <f>tblData[[#This Row],[Weight (pounds)]]-tblData[[#This Row],[Estimated Lean Body Weight]]</f>
        <v>32.764999999999986</v>
      </c>
      <c r="I17" s="5">
        <f>((tblData[[#This Row],[Estimated Body Fat Weight]]*100)/tblData[[#This Row],[Weight (pounds)]])/100</f>
        <v>0.16802564102564094</v>
      </c>
      <c r="J17" s="4">
        <f>(tblData[[#This Row],[Weight (pounds)]]/(Height_Ft*12+Height_In)/(Height_Ft*12+Height_In)*703)</f>
        <v>26.261179823038518</v>
      </c>
    </row>
    <row r="18" spans="2:10" x14ac:dyDescent="0.25">
      <c r="B18" s="1">
        <v>41575</v>
      </c>
      <c r="C18">
        <v>193</v>
      </c>
      <c r="D18">
        <v>42.5</v>
      </c>
      <c r="E18">
        <v>34.5</v>
      </c>
      <c r="F18">
        <v>33</v>
      </c>
      <c r="G18" s="4">
        <f>((tblData[[#This Row],[Weight (pounds)]]*1.082)+ 94.42)-(tblData[[#This Row],[Waist (inches)]]*4.15)</f>
        <v>160.07100000000003</v>
      </c>
      <c r="H18" s="4">
        <f>tblData[[#This Row],[Weight (pounds)]]-tblData[[#This Row],[Estimated Lean Body Weight]]</f>
        <v>32.928999999999974</v>
      </c>
      <c r="I18" s="5">
        <f>((tblData[[#This Row],[Estimated Body Fat Weight]]*100)/tblData[[#This Row],[Weight (pounds)]])/100</f>
        <v>0.17061658031088067</v>
      </c>
      <c r="J18" s="4">
        <f>(tblData[[#This Row],[Weight (pounds)]]/(Height_Ft*12+Height_In)/(Height_Ft*12+Height_In)*703)</f>
        <v>25.991834388956072</v>
      </c>
    </row>
    <row r="19" spans="2:10" x14ac:dyDescent="0.25">
      <c r="B19" s="1">
        <v>41582</v>
      </c>
      <c r="C19">
        <v>191</v>
      </c>
      <c r="D19">
        <v>42.5</v>
      </c>
      <c r="E19">
        <v>34.5</v>
      </c>
      <c r="F19">
        <v>33</v>
      </c>
      <c r="G19" s="4">
        <f>((tblData[[#This Row],[Weight (pounds)]]*1.082)+ 94.42)-(tblData[[#This Row],[Waist (inches)]]*4.15)</f>
        <v>157.90699999999998</v>
      </c>
      <c r="H19" s="4">
        <f>tblData[[#This Row],[Weight (pounds)]]-tblData[[#This Row],[Estimated Lean Body Weight]]</f>
        <v>33.093000000000018</v>
      </c>
      <c r="I19" s="5">
        <f>((tblData[[#This Row],[Estimated Body Fat Weight]]*100)/tblData[[#This Row],[Weight (pounds)]])/100</f>
        <v>0.17326178010471213</v>
      </c>
      <c r="J19" s="4">
        <f>(tblData[[#This Row],[Weight (pounds)]]/(Height_Ft*12+Height_In)/(Height_Ft*12+Height_In)*703)</f>
        <v>25.722488954873626</v>
      </c>
    </row>
    <row r="20" spans="2:10" x14ac:dyDescent="0.25">
      <c r="B20" s="1">
        <v>41589</v>
      </c>
      <c r="C20">
        <v>190</v>
      </c>
      <c r="D20">
        <v>42.5</v>
      </c>
      <c r="E20">
        <v>34.5</v>
      </c>
      <c r="F20">
        <v>33</v>
      </c>
      <c r="G20" s="4">
        <f>((tblData[[#This Row],[Weight (pounds)]]*1.082)+ 94.42)-(tblData[[#This Row],[Waist (inches)]]*4.15)</f>
        <v>156.82499999999999</v>
      </c>
      <c r="H20" s="4">
        <f>tblData[[#This Row],[Weight (pounds)]]-tblData[[#This Row],[Estimated Lean Body Weight]]</f>
        <v>33.175000000000011</v>
      </c>
      <c r="I20" s="5">
        <f>((tblData[[#This Row],[Estimated Body Fat Weight]]*100)/tblData[[#This Row],[Weight (pounds)]])/100</f>
        <v>0.17460526315789479</v>
      </c>
      <c r="J20" s="4">
        <f>(tblData[[#This Row],[Weight (pounds)]]/(Height_Ft*12+Height_In)/(Height_Ft*12+Height_In)*703)</f>
        <v>25.587816237832399</v>
      </c>
    </row>
    <row r="21" spans="2:10" x14ac:dyDescent="0.25">
      <c r="B21" s="1">
        <v>41596</v>
      </c>
      <c r="C21">
        <v>190</v>
      </c>
      <c r="D21">
        <v>43</v>
      </c>
      <c r="E21">
        <v>34.5</v>
      </c>
      <c r="F21">
        <v>33</v>
      </c>
      <c r="G21" s="4">
        <f>((tblData[[#This Row],[Weight (pounds)]]*1.082)+ 94.42)-(tblData[[#This Row],[Waist (inches)]]*4.15)</f>
        <v>156.82499999999999</v>
      </c>
      <c r="H21" s="4">
        <f>tblData[[#This Row],[Weight (pounds)]]-tblData[[#This Row],[Estimated Lean Body Weight]]</f>
        <v>33.175000000000011</v>
      </c>
      <c r="I21" s="5">
        <f>((tblData[[#This Row],[Estimated Body Fat Weight]]*100)/tblData[[#This Row],[Weight (pounds)]])/100</f>
        <v>0.17460526315789479</v>
      </c>
      <c r="J21" s="4">
        <f>(tblData[[#This Row],[Weight (pounds)]]/(Height_Ft*12+Height_In)/(Height_Ft*12+Height_In)*703)</f>
        <v>25.587816237832399</v>
      </c>
    </row>
    <row r="22" spans="2:10" x14ac:dyDescent="0.25">
      <c r="B22" s="1">
        <v>41603</v>
      </c>
      <c r="C22">
        <v>190</v>
      </c>
      <c r="D22">
        <v>43</v>
      </c>
      <c r="E22">
        <v>34.5</v>
      </c>
      <c r="F22">
        <v>33</v>
      </c>
      <c r="G22" s="4">
        <f>((tblData[[#This Row],[Weight (pounds)]]*1.082)+ 94.42)-(tblData[[#This Row],[Waist (inches)]]*4.15)</f>
        <v>156.82499999999999</v>
      </c>
      <c r="H22" s="4">
        <f>tblData[[#This Row],[Weight (pounds)]]-tblData[[#This Row],[Estimated Lean Body Weight]]</f>
        <v>33.175000000000011</v>
      </c>
      <c r="I22" s="5">
        <f>((tblData[[#This Row],[Estimated Body Fat Weight]]*100)/tblData[[#This Row],[Weight (pounds)]])/100</f>
        <v>0.17460526315789479</v>
      </c>
      <c r="J22" s="4">
        <f>(tblData[[#This Row],[Weight (pounds)]]/(Height_Ft*12+Height_In)/(Height_Ft*12+Height_In)*703)</f>
        <v>25.587816237832399</v>
      </c>
    </row>
    <row r="23" spans="2:10" x14ac:dyDescent="0.25">
      <c r="B23" s="1">
        <v>41610</v>
      </c>
      <c r="C23">
        <v>189</v>
      </c>
      <c r="D23">
        <v>43</v>
      </c>
      <c r="E23">
        <v>34</v>
      </c>
      <c r="F23">
        <v>32</v>
      </c>
      <c r="G23" s="4">
        <f>((tblData[[#This Row],[Weight (pounds)]]*1.082)+ 94.42)-(tblData[[#This Row],[Waist (inches)]]*4.15)</f>
        <v>157.81799999999998</v>
      </c>
      <c r="H23" s="4">
        <f>tblData[[#This Row],[Weight (pounds)]]-tblData[[#This Row],[Estimated Lean Body Weight]]</f>
        <v>31.182000000000016</v>
      </c>
      <c r="I23" s="5">
        <f>((tblData[[#This Row],[Estimated Body Fat Weight]]*100)/tblData[[#This Row],[Weight (pounds)]])/100</f>
        <v>0.16498412698412707</v>
      </c>
      <c r="J23" s="4">
        <f>(tblData[[#This Row],[Weight (pounds)]]/(Height_Ft*12+Height_In)/(Height_Ft*12+Height_In)*703)</f>
        <v>25.45314352079118</v>
      </c>
    </row>
    <row r="24" spans="2:10" x14ac:dyDescent="0.25">
      <c r="B24" s="1">
        <v>41617</v>
      </c>
      <c r="C24">
        <v>189</v>
      </c>
      <c r="D24">
        <v>43</v>
      </c>
      <c r="E24">
        <v>34</v>
      </c>
      <c r="F24">
        <v>32</v>
      </c>
      <c r="G24" s="4">
        <f>((tblData[[#This Row],[Weight (pounds)]]*1.082)+ 94.42)-(tblData[[#This Row],[Waist (inches)]]*4.15)</f>
        <v>157.81799999999998</v>
      </c>
      <c r="H24" s="4">
        <f>tblData[[#This Row],[Weight (pounds)]]-tblData[[#This Row],[Estimated Lean Body Weight]]</f>
        <v>31.182000000000016</v>
      </c>
      <c r="I24" s="5">
        <f>((tblData[[#This Row],[Estimated Body Fat Weight]]*100)/tblData[[#This Row],[Weight (pounds)]])/100</f>
        <v>0.16498412698412707</v>
      </c>
      <c r="J24" s="4">
        <f>(tblData[[#This Row],[Weight (pounds)]]/(Height_Ft*12+Height_In)/(Height_Ft*12+Height_In)*703)</f>
        <v>25.45314352079118</v>
      </c>
    </row>
    <row r="25" spans="2:10" x14ac:dyDescent="0.25">
      <c r="B25" s="1">
        <v>41624</v>
      </c>
      <c r="C25">
        <v>190</v>
      </c>
      <c r="D25">
        <v>43</v>
      </c>
      <c r="E25">
        <v>34</v>
      </c>
      <c r="F25">
        <v>33</v>
      </c>
      <c r="G25" s="4">
        <f>((tblData[[#This Row],[Weight (pounds)]]*1.082)+ 94.42)-(tblData[[#This Row],[Waist (inches)]]*4.15)</f>
        <v>158.89999999999998</v>
      </c>
      <c r="H25" s="4">
        <f>tblData[[#This Row],[Weight (pounds)]]-tblData[[#This Row],[Estimated Lean Body Weight]]</f>
        <v>31.100000000000023</v>
      </c>
      <c r="I25" s="5">
        <f>((tblData[[#This Row],[Estimated Body Fat Weight]]*100)/tblData[[#This Row],[Weight (pounds)]])/100</f>
        <v>0.1636842105263159</v>
      </c>
      <c r="J25" s="4">
        <f>(tblData[[#This Row],[Weight (pounds)]]/(Height_Ft*12+Height_In)/(Height_Ft*12+Height_In)*703)</f>
        <v>25.587816237832399</v>
      </c>
    </row>
    <row r="26" spans="2:10" x14ac:dyDescent="0.25">
      <c r="B26" s="1">
        <v>41631</v>
      </c>
      <c r="C26">
        <v>192</v>
      </c>
      <c r="D26">
        <v>43</v>
      </c>
      <c r="E26">
        <v>34</v>
      </c>
      <c r="F26">
        <v>33</v>
      </c>
      <c r="G26" s="4">
        <f>((tblData[[#This Row],[Weight (pounds)]]*1.082)+ 94.42)-(tblData[[#This Row],[Waist (inches)]]*4.15)</f>
        <v>161.06400000000002</v>
      </c>
      <c r="H26" s="4">
        <f>tblData[[#This Row],[Weight (pounds)]]-tblData[[#This Row],[Estimated Lean Body Weight]]</f>
        <v>30.935999999999979</v>
      </c>
      <c r="I26" s="5">
        <f>((tblData[[#This Row],[Estimated Body Fat Weight]]*100)/tblData[[#This Row],[Weight (pounds)]])/100</f>
        <v>0.16112499999999985</v>
      </c>
      <c r="J26" s="4">
        <f>(tblData[[#This Row],[Weight (pounds)]]/(Height_Ft*12+Height_In)/(Height_Ft*12+Height_In)*703)</f>
        <v>25.857161671914845</v>
      </c>
    </row>
    <row r="27" spans="2:10" x14ac:dyDescent="0.25">
      <c r="B27" s="1">
        <v>41638</v>
      </c>
      <c r="C27">
        <v>191</v>
      </c>
      <c r="D27">
        <v>43</v>
      </c>
      <c r="E27">
        <v>34</v>
      </c>
      <c r="F27">
        <v>32</v>
      </c>
      <c r="G27" s="4">
        <f>((tblData[[#This Row],[Weight (pounds)]]*1.082)+ 94.42)-(tblData[[#This Row],[Waist (inches)]]*4.15)</f>
        <v>159.98199999999997</v>
      </c>
      <c r="H27" s="4">
        <f>tblData[[#This Row],[Weight (pounds)]]-tblData[[#This Row],[Estimated Lean Body Weight]]</f>
        <v>31.018000000000029</v>
      </c>
      <c r="I27" s="5">
        <f>((tblData[[#This Row],[Estimated Body Fat Weight]]*100)/tblData[[#This Row],[Weight (pounds)]])/100</f>
        <v>0.16239790575916246</v>
      </c>
      <c r="J27" s="4">
        <f>(tblData[[#This Row],[Weight (pounds)]]/(Height_Ft*12+Height_In)/(Height_Ft*12+Height_In)*703)</f>
        <v>25.722488954873626</v>
      </c>
    </row>
    <row r="28" spans="2:10" x14ac:dyDescent="0.25">
      <c r="B28" s="1">
        <v>41645</v>
      </c>
      <c r="C28">
        <v>191</v>
      </c>
      <c r="D28">
        <v>43</v>
      </c>
      <c r="E28">
        <v>34</v>
      </c>
      <c r="F28">
        <v>32</v>
      </c>
      <c r="G28" s="4">
        <f>((tblData[[#This Row],[Weight (pounds)]]*1.082)+ 94.42)-(tblData[[#This Row],[Waist (inches)]]*4.15)</f>
        <v>159.98199999999997</v>
      </c>
      <c r="H28" s="4">
        <f>tblData[[#This Row],[Weight (pounds)]]-tblData[[#This Row],[Estimated Lean Body Weight]]</f>
        <v>31.018000000000029</v>
      </c>
      <c r="I28" s="5">
        <f>((tblData[[#This Row],[Estimated Body Fat Weight]]*100)/tblData[[#This Row],[Weight (pounds)]])/100</f>
        <v>0.16239790575916246</v>
      </c>
      <c r="J28" s="4">
        <f>(tblData[[#This Row],[Weight (pounds)]]/(Height_Ft*12+Height_In)/(Height_Ft*12+Height_In)*703)</f>
        <v>25.722488954873626</v>
      </c>
    </row>
    <row r="29" spans="2:10" x14ac:dyDescent="0.25">
      <c r="B29" s="1">
        <v>41652</v>
      </c>
      <c r="C29">
        <v>192</v>
      </c>
      <c r="D29">
        <v>43</v>
      </c>
      <c r="E29">
        <v>34</v>
      </c>
      <c r="F29">
        <v>33</v>
      </c>
      <c r="G29" s="4">
        <f>((tblData[[#This Row],[Weight (pounds)]]*1.082)+ 94.42)-(tblData[[#This Row],[Waist (inches)]]*4.15)</f>
        <v>161.06400000000002</v>
      </c>
      <c r="H29" s="4">
        <f>tblData[[#This Row],[Weight (pounds)]]-tblData[[#This Row],[Estimated Lean Body Weight]]</f>
        <v>30.935999999999979</v>
      </c>
      <c r="I29" s="5">
        <f>((tblData[[#This Row],[Estimated Body Fat Weight]]*100)/tblData[[#This Row],[Weight (pounds)]])/100</f>
        <v>0.16112499999999985</v>
      </c>
      <c r="J29" s="4">
        <f>(tblData[[#This Row],[Weight (pounds)]]/(Height_Ft*12+Height_In)/(Height_Ft*12+Height_In)*703)</f>
        <v>25.857161671914845</v>
      </c>
    </row>
    <row r="30" spans="2:10" x14ac:dyDescent="0.25">
      <c r="B30" s="1">
        <v>41659</v>
      </c>
      <c r="C30">
        <v>192</v>
      </c>
      <c r="D30">
        <v>43</v>
      </c>
      <c r="E30">
        <v>34</v>
      </c>
      <c r="F30">
        <v>33</v>
      </c>
      <c r="G30" s="4">
        <f>((tblData[[#This Row],[Weight (pounds)]]*1.082)+ 94.42)-(tblData[[#This Row],[Waist (inches)]]*4.15)</f>
        <v>161.06400000000002</v>
      </c>
      <c r="H30" s="4">
        <f>tblData[[#This Row],[Weight (pounds)]]-tblData[[#This Row],[Estimated Lean Body Weight]]</f>
        <v>30.935999999999979</v>
      </c>
      <c r="I30" s="5">
        <f>((tblData[[#This Row],[Estimated Body Fat Weight]]*100)/tblData[[#This Row],[Weight (pounds)]])/100</f>
        <v>0.16112499999999985</v>
      </c>
      <c r="J30" s="4">
        <f>(tblData[[#This Row],[Weight (pounds)]]/(Height_Ft*12+Height_In)/(Height_Ft*12+Height_In)*703)</f>
        <v>25.857161671914845</v>
      </c>
    </row>
    <row r="31" spans="2:10" x14ac:dyDescent="0.25">
      <c r="B31" s="1">
        <v>41666</v>
      </c>
      <c r="C31">
        <v>193</v>
      </c>
      <c r="D31">
        <v>43</v>
      </c>
      <c r="E31">
        <v>34</v>
      </c>
      <c r="F31">
        <v>33</v>
      </c>
      <c r="G31" s="4">
        <f>((tblData[[#This Row],[Weight (pounds)]]*1.082)+ 94.42)-(tblData[[#This Row],[Waist (inches)]]*4.15)</f>
        <v>162.14600000000002</v>
      </c>
      <c r="H31" s="4">
        <f>tblData[[#This Row],[Weight (pounds)]]-tblData[[#This Row],[Estimated Lean Body Weight]]</f>
        <v>30.853999999999985</v>
      </c>
      <c r="I31" s="5">
        <f>((tblData[[#This Row],[Estimated Body Fat Weight]]*100)/tblData[[#This Row],[Weight (pounds)]])/100</f>
        <v>0.15986528497409322</v>
      </c>
      <c r="J31" s="4">
        <f>(tblData[[#This Row],[Weight (pounds)]]/(Height_Ft*12+Height_In)/(Height_Ft*12+Height_In)*703)</f>
        <v>25.991834388956072</v>
      </c>
    </row>
    <row r="32" spans="2:10" x14ac:dyDescent="0.25">
      <c r="B32" s="1">
        <v>41673</v>
      </c>
      <c r="C32">
        <v>193</v>
      </c>
      <c r="D32">
        <v>43</v>
      </c>
      <c r="E32">
        <v>34</v>
      </c>
      <c r="F32">
        <v>33</v>
      </c>
      <c r="G32" s="4">
        <f>((tblData[[#This Row],[Weight (pounds)]]*1.082)+ 94.42)-(tblData[[#This Row],[Waist (inches)]]*4.15)</f>
        <v>162.14600000000002</v>
      </c>
      <c r="H32" s="4">
        <f>tblData[[#This Row],[Weight (pounds)]]-tblData[[#This Row],[Estimated Lean Body Weight]]</f>
        <v>30.853999999999985</v>
      </c>
      <c r="I32" s="5">
        <f>((tblData[[#This Row],[Estimated Body Fat Weight]]*100)/tblData[[#This Row],[Weight (pounds)]])/100</f>
        <v>0.15986528497409322</v>
      </c>
      <c r="J32" s="4">
        <f>(tblData[[#This Row],[Weight (pounds)]]/(Height_Ft*12+Height_In)/(Height_Ft*12+Height_In)*703)</f>
        <v>25.991834388956072</v>
      </c>
    </row>
    <row r="33" spans="2:10" x14ac:dyDescent="0.25">
      <c r="B33" s="1">
        <v>41680</v>
      </c>
      <c r="C33">
        <v>192</v>
      </c>
      <c r="D33">
        <v>43</v>
      </c>
      <c r="E33">
        <v>34</v>
      </c>
      <c r="F33">
        <v>33</v>
      </c>
      <c r="G33" s="4">
        <f>((tblData[[#This Row],[Weight (pounds)]]*1.082)+ 94.42)-(tblData[[#This Row],[Waist (inches)]]*4.15)</f>
        <v>161.06400000000002</v>
      </c>
      <c r="H33" s="4">
        <f>tblData[[#This Row],[Weight (pounds)]]-tblData[[#This Row],[Estimated Lean Body Weight]]</f>
        <v>30.935999999999979</v>
      </c>
      <c r="I33" s="5">
        <f>((tblData[[#This Row],[Estimated Body Fat Weight]]*100)/tblData[[#This Row],[Weight (pounds)]])/100</f>
        <v>0.16112499999999985</v>
      </c>
      <c r="J33" s="4">
        <f>(tblData[[#This Row],[Weight (pounds)]]/(Height_Ft*12+Height_In)/(Height_Ft*12+Height_In)*703)</f>
        <v>25.857161671914845</v>
      </c>
    </row>
  </sheetData>
  <mergeCells count="3">
    <mergeCell ref="B4:G5"/>
    <mergeCell ref="H4:I4"/>
    <mergeCell ref="H5:I5"/>
  </mergeCells>
  <printOptions horizontalCentered="1"/>
  <pageMargins left="0.4" right="0.4" top="0.4" bottom="0.4" header="0.3" footer="0.3"/>
  <pageSetup scale="87" fitToHeight="0" orientation="landscape" r:id="rId1"/>
  <headerFooter differentFirst="1">
    <oddFooter>Page &amp;P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6EDDDB5EE6D98C44930B742096920B300400F5B6D36B3EF94B4E9A635CDF2A18F5B8" ma:contentTypeVersion="72" ma:contentTypeDescription="Create a new document." ma:contentTypeScope="" ma:versionID="a23e56308344d904b51738559c3d67c9">
  <xsd:schema xmlns:xsd="http://www.w3.org/2001/XMLSchema" xmlns:xs="http://www.w3.org/2001/XMLSchema" xmlns:p="http://schemas.microsoft.com/office/2006/metadata/properties" xmlns:ns2="4873beb7-5857-4685-be1f-d57550cc96cc" targetNamespace="http://schemas.microsoft.com/office/2006/metadata/properties" ma:root="true" ma:fieldsID="cd0908cc4600e77bf5da051303e00c8d" ns2:_="">
    <xsd:import namespace="4873beb7-5857-4685-be1f-d57550cc96cc"/>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73beb7-5857-4685-be1f-d57550cc96cc"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8:00:00Z" ma:format="DateTime"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1df42cc3-2301-4f11-a52a-6ead923c29ed}"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2FBD1B11-2ACE-4FDC-B5A3-635D4ADF6F1B}" ma:internalName="CSXSubmissionMarket" ma:readOnly="false" ma:showField="MarketName" ma:web="4873beb7-5857-4685-be1f-d57550cc96cc">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7fc0d542-15c6-4882-a8e3-13bca44403fb}"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9E343742-310B-4684-A24C-1D137CB4B230}" ma:internalName="InProjectListLookup" ma:readOnly="true" ma:showField="InProjectList"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1490b8a4-2706-41ec-b5e3-73176dccf34e}"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9E343742-310B-4684-A24C-1D137CB4B230}" ma:internalName="LastCompleteVersionLookup" ma:readOnly="true" ma:showField="LastCompleteVersion"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9E343742-310B-4684-A24C-1D137CB4B230}" ma:internalName="LastPreviewErrorLookup" ma:readOnly="true" ma:showField="LastPreviewError"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9E343742-310B-4684-A24C-1D137CB4B230}" ma:internalName="LastPreviewResultLookup" ma:readOnly="true" ma:showField="LastPreviewResult"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9E343742-310B-4684-A24C-1D137CB4B230}" ma:internalName="LastPreviewAttemptDateLookup" ma:readOnly="true" ma:showField="LastPreviewAttemptDat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9E343742-310B-4684-A24C-1D137CB4B230}" ma:internalName="LastPreviewedByLookup" ma:readOnly="true" ma:showField="LastPreviewedBy"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9E343742-310B-4684-A24C-1D137CB4B230}" ma:internalName="LastPreviewTimeLookup" ma:readOnly="true" ma:showField="LastPreviewTim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9E343742-310B-4684-A24C-1D137CB4B230}" ma:internalName="LastPreviewVersionLookup" ma:readOnly="true" ma:showField="LastPreviewVersion"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9E343742-310B-4684-A24C-1D137CB4B230}" ma:internalName="LastPublishErrorLookup" ma:readOnly="true" ma:showField="LastPublishError"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9E343742-310B-4684-A24C-1D137CB4B230}" ma:internalName="LastPublishResultLookup" ma:readOnly="true" ma:showField="LastPublishResult"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9E343742-310B-4684-A24C-1D137CB4B230}" ma:internalName="LastPublishAttemptDateLookup" ma:readOnly="true" ma:showField="LastPublishAttemptDat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9E343742-310B-4684-A24C-1D137CB4B230}" ma:internalName="LastPublishedByLookup" ma:readOnly="true" ma:showField="LastPublishedBy"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9E343742-310B-4684-A24C-1D137CB4B230}" ma:internalName="LastPublishTimeLookup" ma:readOnly="true" ma:showField="LastPublishTim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9E343742-310B-4684-A24C-1D137CB4B230}" ma:internalName="LastPublishVersionLookup" ma:readOnly="true" ma:showField="LastPublishVersion"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7DD1DCEC-E449-43D3-891F-7DC62F62AD21}" ma:internalName="LocLastLocAttemptVersionLookup" ma:readOnly="false" ma:showField="LastLocAttemptVersion" ma:web="4873beb7-5857-4685-be1f-d57550cc96cc">
      <xsd:simpleType>
        <xsd:restriction base="dms:Lookup"/>
      </xsd:simpleType>
    </xsd:element>
    <xsd:element name="LocLastLocAttemptVersionTypeLookup" ma:index="72" nillable="true" ma:displayName="Loc Last Loc Attempt Version Type" ma:default="" ma:list="{7DD1DCEC-E449-43D3-891F-7DC62F62AD21}" ma:internalName="LocLastLocAttemptVersionTypeLookup" ma:readOnly="true" ma:showField="LastLocAttemptVersionType" ma:web="4873beb7-5857-4685-be1f-d57550cc96cc">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7DD1DCEC-E449-43D3-891F-7DC62F62AD21}" ma:internalName="LocNewPublishedVersionLookup" ma:readOnly="true" ma:showField="NewPublishedVersion" ma:web="4873beb7-5857-4685-be1f-d57550cc96cc">
      <xsd:simpleType>
        <xsd:restriction base="dms:Lookup"/>
      </xsd:simpleType>
    </xsd:element>
    <xsd:element name="LocOverallHandbackStatusLookup" ma:index="76" nillable="true" ma:displayName="Loc Overall Handback Status" ma:default="" ma:list="{7DD1DCEC-E449-43D3-891F-7DC62F62AD21}" ma:internalName="LocOverallHandbackStatusLookup" ma:readOnly="true" ma:showField="OverallHandbackStatus" ma:web="4873beb7-5857-4685-be1f-d57550cc96cc">
      <xsd:simpleType>
        <xsd:restriction base="dms:Lookup"/>
      </xsd:simpleType>
    </xsd:element>
    <xsd:element name="LocOverallLocStatusLookup" ma:index="77" nillable="true" ma:displayName="Loc Overall Localize Status" ma:default="" ma:list="{7DD1DCEC-E449-43D3-891F-7DC62F62AD21}" ma:internalName="LocOverallLocStatusLookup" ma:readOnly="true" ma:showField="OverallLocStatus" ma:web="4873beb7-5857-4685-be1f-d57550cc96cc">
      <xsd:simpleType>
        <xsd:restriction base="dms:Lookup"/>
      </xsd:simpleType>
    </xsd:element>
    <xsd:element name="LocOverallPreviewStatusLookup" ma:index="78" nillable="true" ma:displayName="Loc Overall Preview Status" ma:default="" ma:list="{7DD1DCEC-E449-43D3-891F-7DC62F62AD21}" ma:internalName="LocOverallPreviewStatusLookup" ma:readOnly="true" ma:showField="OverallPreviewStatus" ma:web="4873beb7-5857-4685-be1f-d57550cc96cc">
      <xsd:simpleType>
        <xsd:restriction base="dms:Lookup"/>
      </xsd:simpleType>
    </xsd:element>
    <xsd:element name="LocOverallPublishStatusLookup" ma:index="79" nillable="true" ma:displayName="Loc Overall Publish Status" ma:default="" ma:list="{7DD1DCEC-E449-43D3-891F-7DC62F62AD21}" ma:internalName="LocOverallPublishStatusLookup" ma:readOnly="true" ma:showField="OverallPublishStatus" ma:web="4873beb7-5857-4685-be1f-d57550cc96cc">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7DD1DCEC-E449-43D3-891F-7DC62F62AD21}" ma:internalName="LocProcessedForHandoffsLookup" ma:readOnly="true" ma:showField="ProcessedForHandoffs" ma:web="4873beb7-5857-4685-be1f-d57550cc96cc">
      <xsd:simpleType>
        <xsd:restriction base="dms:Lookup"/>
      </xsd:simpleType>
    </xsd:element>
    <xsd:element name="LocProcessedForMarketsLookup" ma:index="82" nillable="true" ma:displayName="Loc Processed For Markets" ma:default="" ma:list="{7DD1DCEC-E449-43D3-891F-7DC62F62AD21}" ma:internalName="LocProcessedForMarketsLookup" ma:readOnly="true" ma:showField="ProcessedForMarkets" ma:web="4873beb7-5857-4685-be1f-d57550cc96cc">
      <xsd:simpleType>
        <xsd:restriction base="dms:Lookup"/>
      </xsd:simpleType>
    </xsd:element>
    <xsd:element name="LocPublishedDependentAssetsLookup" ma:index="83" nillable="true" ma:displayName="Loc Published Dependent Assets" ma:default="" ma:list="{7DD1DCEC-E449-43D3-891F-7DC62F62AD21}" ma:internalName="LocPublishedDependentAssetsLookup" ma:readOnly="true" ma:showField="PublishedDependentAssets" ma:web="4873beb7-5857-4685-be1f-d57550cc96cc">
      <xsd:simpleType>
        <xsd:restriction base="dms:Lookup"/>
      </xsd:simpleType>
    </xsd:element>
    <xsd:element name="LocPublishedLinkedAssetsLookup" ma:index="84" nillable="true" ma:displayName="Loc Published Linked Assets" ma:default="" ma:list="{7DD1DCEC-E449-43D3-891F-7DC62F62AD21}" ma:internalName="LocPublishedLinkedAssetsLookup" ma:readOnly="true" ma:showField="PublishedLinkedAssets" ma:web="4873beb7-5857-4685-be1f-d57550cc96cc">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00f02cb3-2c7c-424a-9c61-10e9b6878429}"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2FBD1B11-2ACE-4FDC-B5A3-635D4ADF6F1B}" ma:internalName="Markets" ma:readOnly="false" ma:showField="MarketNam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9E343742-310B-4684-A24C-1D137CB4B230}" ma:internalName="NumOfRatingsLookup" ma:readOnly="true" ma:showField="NumOfRatings"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9E343742-310B-4684-A24C-1D137CB4B230}" ma:internalName="PublishStatusLookup" ma:readOnly="false" ma:showField="PublishStatus"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93aef74d-6c78-4815-8310-51477dceeccc}"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530f955b-6704-4601-bd83-f81d87f1e440}" ma:internalName="TaxCatchAll" ma:showField="CatchAllData"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530f955b-6704-4601-bd83-f81d87f1e440}" ma:internalName="TaxCatchAllLabel" ma:readOnly="true" ma:showField="CatchAllDataLabel"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rectSourceMarket xmlns="4873beb7-5857-4685-be1f-d57550cc96cc" xsi:nil="true"/>
    <ApprovalStatus xmlns="4873beb7-5857-4685-be1f-d57550cc96cc">InProgress</ApprovalStatus>
    <MarketSpecific xmlns="4873beb7-5857-4685-be1f-d57550cc96cc">false</MarketSpecific>
    <LocComments xmlns="4873beb7-5857-4685-be1f-d57550cc96cc" xsi:nil="true"/>
    <ThumbnailAssetId xmlns="4873beb7-5857-4685-be1f-d57550cc96cc" xsi:nil="true"/>
    <PrimaryImageGen xmlns="4873beb7-5857-4685-be1f-d57550cc96cc">true</PrimaryImageGen>
    <LegacyData xmlns="4873beb7-5857-4685-be1f-d57550cc96cc" xsi:nil="true"/>
    <LocRecommendedHandoff xmlns="4873beb7-5857-4685-be1f-d57550cc96cc" xsi:nil="true"/>
    <BusinessGroup xmlns="4873beb7-5857-4685-be1f-d57550cc96cc" xsi:nil="true"/>
    <BlockPublish xmlns="4873beb7-5857-4685-be1f-d57550cc96cc">false</BlockPublish>
    <TPFriendlyName xmlns="4873beb7-5857-4685-be1f-d57550cc96cc" xsi:nil="true"/>
    <NumericId xmlns="4873beb7-5857-4685-be1f-d57550cc96cc" xsi:nil="true"/>
    <APEditor xmlns="4873beb7-5857-4685-be1f-d57550cc96cc">
      <UserInfo>
        <DisplayName/>
        <AccountId xsi:nil="true"/>
        <AccountType/>
      </UserInfo>
    </APEditor>
    <SourceTitle xmlns="4873beb7-5857-4685-be1f-d57550cc96cc" xsi:nil="true"/>
    <OpenTemplate xmlns="4873beb7-5857-4685-be1f-d57550cc96cc">true</OpenTemplate>
    <UALocComments xmlns="4873beb7-5857-4685-be1f-d57550cc96cc" xsi:nil="true"/>
    <ParentAssetId xmlns="4873beb7-5857-4685-be1f-d57550cc96cc" xsi:nil="true"/>
    <IntlLangReviewDate xmlns="4873beb7-5857-4685-be1f-d57550cc96cc" xsi:nil="true"/>
    <FeatureTagsTaxHTField0 xmlns="4873beb7-5857-4685-be1f-d57550cc96cc">
      <Terms xmlns="http://schemas.microsoft.com/office/infopath/2007/PartnerControls"/>
    </FeatureTagsTaxHTField0>
    <PublishStatusLookup xmlns="4873beb7-5857-4685-be1f-d57550cc96cc">
      <Value>1680695</Value>
    </PublishStatusLookup>
    <Providers xmlns="4873beb7-5857-4685-be1f-d57550cc96cc" xsi:nil="true"/>
    <MachineTranslated xmlns="4873beb7-5857-4685-be1f-d57550cc96cc">false</MachineTranslated>
    <OriginalSourceMarket xmlns="4873beb7-5857-4685-be1f-d57550cc96cc" xsi:nil="true"/>
    <APDescription xmlns="4873beb7-5857-4685-be1f-d57550cc96cc" xsi:nil="true"/>
    <ClipArtFilename xmlns="4873beb7-5857-4685-be1f-d57550cc96cc" xsi:nil="true"/>
    <ContentItem xmlns="4873beb7-5857-4685-be1f-d57550cc96cc" xsi:nil="true"/>
    <TPInstallLocation xmlns="4873beb7-5857-4685-be1f-d57550cc96cc" xsi:nil="true"/>
    <PublishTargets xmlns="4873beb7-5857-4685-be1f-d57550cc96cc">OfficeOnlineVNext</PublishTargets>
    <TimesCloned xmlns="4873beb7-5857-4685-be1f-d57550cc96cc" xsi:nil="true"/>
    <AssetStart xmlns="4873beb7-5857-4685-be1f-d57550cc96cc">2013-03-27T00:23:00+00:00</AssetStart>
    <Provider xmlns="4873beb7-5857-4685-be1f-d57550cc96cc" xsi:nil="true"/>
    <AcquiredFrom xmlns="4873beb7-5857-4685-be1f-d57550cc96cc">Internal MS</AcquiredFrom>
    <FriendlyTitle xmlns="4873beb7-5857-4685-be1f-d57550cc96cc" xsi:nil="true"/>
    <LastHandOff xmlns="4873beb7-5857-4685-be1f-d57550cc96cc" xsi:nil="true"/>
    <TPClientViewer xmlns="4873beb7-5857-4685-be1f-d57550cc96cc" xsi:nil="true"/>
    <UACurrentWords xmlns="4873beb7-5857-4685-be1f-d57550cc96cc" xsi:nil="true"/>
    <ArtSampleDocs xmlns="4873beb7-5857-4685-be1f-d57550cc96cc" xsi:nil="true"/>
    <UALocRecommendation xmlns="4873beb7-5857-4685-be1f-d57550cc96cc">Localize</UALocRecommendation>
    <Manager xmlns="4873beb7-5857-4685-be1f-d57550cc96cc" xsi:nil="true"/>
    <ShowIn xmlns="4873beb7-5857-4685-be1f-d57550cc96cc">Show everywhere</ShowIn>
    <UANotes xmlns="4873beb7-5857-4685-be1f-d57550cc96cc" xsi:nil="true"/>
    <TemplateStatus xmlns="4873beb7-5857-4685-be1f-d57550cc96cc" xsi:nil="true"/>
    <InternalTagsTaxHTField0 xmlns="4873beb7-5857-4685-be1f-d57550cc96cc">
      <Terms xmlns="http://schemas.microsoft.com/office/infopath/2007/PartnerControls"/>
    </InternalTagsTaxHTField0>
    <CSXHash xmlns="4873beb7-5857-4685-be1f-d57550cc96cc" xsi:nil="true"/>
    <Downloads xmlns="4873beb7-5857-4685-be1f-d57550cc96cc">0</Downloads>
    <VoteCount xmlns="4873beb7-5857-4685-be1f-d57550cc96cc" xsi:nil="true"/>
    <OOCacheId xmlns="4873beb7-5857-4685-be1f-d57550cc96cc" xsi:nil="true"/>
    <IsDeleted xmlns="4873beb7-5857-4685-be1f-d57550cc96cc">false</IsDeleted>
    <AssetExpire xmlns="4873beb7-5857-4685-be1f-d57550cc96cc">2029-01-01T08:00:00+00:00</AssetExpire>
    <DSATActionTaken xmlns="4873beb7-5857-4685-be1f-d57550cc96cc" xsi:nil="true"/>
    <CSXSubmissionMarket xmlns="4873beb7-5857-4685-be1f-d57550cc96cc" xsi:nil="true"/>
    <TPExecutable xmlns="4873beb7-5857-4685-be1f-d57550cc96cc" xsi:nil="true"/>
    <SubmitterId xmlns="4873beb7-5857-4685-be1f-d57550cc96cc" xsi:nil="true"/>
    <EditorialTags xmlns="4873beb7-5857-4685-be1f-d57550cc96cc" xsi:nil="true"/>
    <AssetType xmlns="4873beb7-5857-4685-be1f-d57550cc96cc">TP</AssetType>
    <BugNumber xmlns="4873beb7-5857-4685-be1f-d57550cc96cc" xsi:nil="true"/>
    <CSXSubmissionDate xmlns="4873beb7-5857-4685-be1f-d57550cc96cc" xsi:nil="true"/>
    <CSXUpdate xmlns="4873beb7-5857-4685-be1f-d57550cc96cc">false</CSXUpdate>
    <ApprovalLog xmlns="4873beb7-5857-4685-be1f-d57550cc96cc" xsi:nil="true"/>
    <Milestone xmlns="4873beb7-5857-4685-be1f-d57550cc96cc" xsi:nil="true"/>
    <RecommendationsModifier xmlns="4873beb7-5857-4685-be1f-d57550cc96cc" xsi:nil="true"/>
    <OriginAsset xmlns="4873beb7-5857-4685-be1f-d57550cc96cc" xsi:nil="true"/>
    <TPComponent xmlns="4873beb7-5857-4685-be1f-d57550cc96cc" xsi:nil="true"/>
    <AssetId xmlns="4873beb7-5857-4685-be1f-d57550cc96cc">TP104040646</AssetId>
    <IntlLocPriority xmlns="4873beb7-5857-4685-be1f-d57550cc96cc" xsi:nil="true"/>
    <PolicheckWords xmlns="4873beb7-5857-4685-be1f-d57550cc96cc" xsi:nil="true"/>
    <TPLaunchHelpLink xmlns="4873beb7-5857-4685-be1f-d57550cc96cc" xsi:nil="true"/>
    <TPApplication xmlns="4873beb7-5857-4685-be1f-d57550cc96cc" xsi:nil="true"/>
    <CrawlForDependencies xmlns="4873beb7-5857-4685-be1f-d57550cc96cc">false</CrawlForDependencies>
    <HandoffToMSDN xmlns="4873beb7-5857-4685-be1f-d57550cc96cc" xsi:nil="true"/>
    <PlannedPubDate xmlns="4873beb7-5857-4685-be1f-d57550cc96cc" xsi:nil="true"/>
    <IntlLangReviewer xmlns="4873beb7-5857-4685-be1f-d57550cc96cc" xsi:nil="true"/>
    <TrustLevel xmlns="4873beb7-5857-4685-be1f-d57550cc96cc">1 Microsoft Managed Content</TrustLevel>
    <LocLastLocAttemptVersionLookup xmlns="4873beb7-5857-4685-be1f-d57550cc96cc">882288</LocLastLocAttemptVersionLookup>
    <IsSearchable xmlns="4873beb7-5857-4685-be1f-d57550cc96cc">true</IsSearchable>
    <TemplateTemplateType xmlns="4873beb7-5857-4685-be1f-d57550cc96cc">Excel Spreadsheet Template</TemplateTemplateType>
    <CampaignTagsTaxHTField0 xmlns="4873beb7-5857-4685-be1f-d57550cc96cc">
      <Terms xmlns="http://schemas.microsoft.com/office/infopath/2007/PartnerControls"/>
    </CampaignTagsTaxHTField0>
    <TPNamespace xmlns="4873beb7-5857-4685-be1f-d57550cc96cc" xsi:nil="true"/>
    <TaxCatchAll xmlns="4873beb7-5857-4685-be1f-d57550cc96cc"/>
    <Markets xmlns="4873beb7-5857-4685-be1f-d57550cc96cc"/>
    <UAProjectedTotalWords xmlns="4873beb7-5857-4685-be1f-d57550cc96cc" xsi:nil="true"/>
    <LocMarketGroupTiers2 xmlns="4873beb7-5857-4685-be1f-d57550cc96cc" xsi:nil="true"/>
    <IntlLangReview xmlns="4873beb7-5857-4685-be1f-d57550cc96cc">false</IntlLangReview>
    <OutputCachingOn xmlns="4873beb7-5857-4685-be1f-d57550cc96cc">false</OutputCachingOn>
    <AverageRating xmlns="4873beb7-5857-4685-be1f-d57550cc96cc" xsi:nil="true"/>
    <APAuthor xmlns="4873beb7-5857-4685-be1f-d57550cc96cc">
      <UserInfo>
        <DisplayName>REDMOND\v-luannv</DisplayName>
        <AccountId>92</AccountId>
        <AccountType/>
      </UserInfo>
    </APAuthor>
    <LocManualTestRequired xmlns="4873beb7-5857-4685-be1f-d57550cc96cc">false</LocManualTestRequired>
    <TPCommandLine xmlns="4873beb7-5857-4685-be1f-d57550cc96cc" xsi:nil="true"/>
    <TPAppVersion xmlns="4873beb7-5857-4685-be1f-d57550cc96cc" xsi:nil="true"/>
    <EditorialStatus xmlns="4873beb7-5857-4685-be1f-d57550cc96cc" xsi:nil="true"/>
    <LastModifiedDateTime xmlns="4873beb7-5857-4685-be1f-d57550cc96cc" xsi:nil="true"/>
    <ScenarioTagsTaxHTField0 xmlns="4873beb7-5857-4685-be1f-d57550cc96cc">
      <Terms xmlns="http://schemas.microsoft.com/office/infopath/2007/PartnerControls"/>
    </ScenarioTagsTaxHTField0>
    <OriginalRelease xmlns="4873beb7-5857-4685-be1f-d57550cc96cc">15</OriginalRelease>
    <TPLaunchHelpLinkType xmlns="4873beb7-5857-4685-be1f-d57550cc96cc">Template</TPLaunchHelpLinkType>
    <LocalizationTagsTaxHTField0 xmlns="4873beb7-5857-4685-be1f-d57550cc96cc">
      <Terms xmlns="http://schemas.microsoft.com/office/infopath/2007/PartnerControls"/>
    </LocalizationTagsTaxHTField0>
  </documentManagement>
</p:properties>
</file>

<file path=customXml/itemProps1.xml><?xml version="1.0" encoding="utf-8"?>
<ds:datastoreItem xmlns:ds="http://schemas.openxmlformats.org/officeDocument/2006/customXml" ds:itemID="{5BFB581C-3056-4C88-B2CF-B55125F2C05D}"/>
</file>

<file path=customXml/itemProps2.xml><?xml version="1.0" encoding="utf-8"?>
<ds:datastoreItem xmlns:ds="http://schemas.openxmlformats.org/officeDocument/2006/customXml" ds:itemID="{FAF66D35-4C56-4E93-A6C0-FD1BE35C53A2}"/>
</file>

<file path=customXml/itemProps3.xml><?xml version="1.0" encoding="utf-8"?>
<ds:datastoreItem xmlns:ds="http://schemas.openxmlformats.org/officeDocument/2006/customXml" ds:itemID="{2983C937-9C85-4A53-A6A3-F3ED2B4CA4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vt:i4>
      </vt:variant>
      <vt:variant>
        <vt:lpstr>Charts</vt:lpstr>
      </vt:variant>
      <vt:variant>
        <vt:i4>3</vt:i4>
      </vt:variant>
      <vt:variant>
        <vt:lpstr>Named Ranges</vt:lpstr>
      </vt:variant>
      <vt:variant>
        <vt:i4>3</vt:i4>
      </vt:variant>
    </vt:vector>
  </HeadingPairs>
  <TitlesOfParts>
    <vt:vector size="7" baseType="lpstr">
      <vt:lpstr>DATA</vt:lpstr>
      <vt:lpstr>MEASUREMENTS</vt:lpstr>
      <vt:lpstr>WEIGHT &amp; BMI</vt:lpstr>
      <vt:lpstr>WEIGHT &amp; BODY FAT</vt:lpstr>
      <vt:lpstr>Height_Ft</vt:lpstr>
      <vt:lpstr>Height_In</vt:lpstr>
      <vt:lpstr>DATA!Print_Titles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Microsoft</cp:lastModifiedBy>
  <dcterms:created xsi:type="dcterms:W3CDTF">2013-03-27T03:33:21Z</dcterms:created>
  <dcterms:modified xsi:type="dcterms:W3CDTF">2013-03-27T03:33:25Z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0x0101006EDDDB5EE6D98C44930B742096920B300400F5B6D36B3EF94B4E9A635CDF2A18F5B8</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ies>
</file>