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codeName="ThisWorkbook"/>
  <bookViews>
    <workbookView xWindow="-108" yWindow="-108" windowWidth="23256" windowHeight="12720" xr2:uid="{00000000-000D-0000-FFFF-FFFF00000000}"/>
  </bookViews>
  <sheets>
    <sheet name="Credit card log" sheetId="2" r:id="rId1"/>
  </sheets>
  <definedNames>
    <definedName name="ColumnTitle1">Data[[#Headers],[DATE]]</definedName>
    <definedName name="_xlnm.Print_Titles" localSheetId="0">'Credit card log'!$8:$8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12" i="2"/>
  <c r="C11" i="2"/>
  <c r="C10" i="2"/>
  <c r="C9" i="2"/>
  <c r="C14" i="2" l="1"/>
  <c r="H14" i="2"/>
  <c r="H13" i="2"/>
  <c r="H12" i="2"/>
  <c r="H11" i="2"/>
  <c r="H10" i="2"/>
  <c r="H9" i="2"/>
  <c r="E15" i="2"/>
  <c r="G15" i="2"/>
</calcChain>
</file>

<file path=xl/sharedStrings.xml><?xml version="1.0" encoding="utf-8"?>
<sst xmlns="http://schemas.openxmlformats.org/spreadsheetml/2006/main" count="21" uniqueCount="19">
  <si>
    <t>CREDIT CARD TRANSACTION LOG</t>
  </si>
  <si>
    <t>DATE</t>
  </si>
  <si>
    <t>DESCRIPTION</t>
  </si>
  <si>
    <t>AMOUNT</t>
  </si>
  <si>
    <t>MERCHANT NAME</t>
  </si>
  <si>
    <t>TRANSACTION FEES</t>
  </si>
  <si>
    <t>BALANCE (DOES NOT INCLUDE INTEREST)</t>
  </si>
  <si>
    <t>Existing balance</t>
  </si>
  <si>
    <t>Woodgrove Bank</t>
  </si>
  <si>
    <t>Payment for June</t>
  </si>
  <si>
    <t>Picture frame</t>
  </si>
  <si>
    <t>Northwind Traders</t>
  </si>
  <si>
    <t>Wine</t>
  </si>
  <si>
    <t>Larkspur West</t>
  </si>
  <si>
    <t>Ticket to Maui</t>
  </si>
  <si>
    <t xml:space="preserve">Margie's Travel </t>
  </si>
  <si>
    <t>Cash withdrawal</t>
  </si>
  <si>
    <t>TOTAL</t>
  </si>
  <si>
    <t>Enter payments as negative amounts in table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</si>
</sst>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3" x14ac:knownFonts="1">
    <font>
      <sz val="11"/>
      <color theme="1" tint="0.24994659260841701"/>
      <name val="Euphemia"/>
      <family val="2"/>
      <scheme val="minor"/>
    </font>
    <font>
      <sz val="11"/>
      <color theme="1"/>
      <name val="Euphemia"/>
      <family val="2"/>
      <scheme val="minor"/>
    </font>
    <font>
      <sz val="14"/>
      <color theme="4"/>
      <name val="HGPSoeiKakugothicUB"/>
      <family val="2"/>
      <scheme val="major"/>
    </font>
    <font>
      <sz val="11"/>
      <color theme="1" tint="0.24994659260841701"/>
      <name val="Euphemia"/>
      <family val="2"/>
      <scheme val="minor"/>
    </font>
    <font>
      <i/>
      <sz val="11"/>
      <color theme="1" tint="0.34998626667073579"/>
      <name val="HGPSoeiKakugothicUB"/>
      <family val="2"/>
      <scheme val="major"/>
    </font>
    <font>
      <sz val="11"/>
      <color theme="0"/>
      <name val="Euphemia"/>
      <family val="2"/>
      <scheme val="minor"/>
    </font>
    <font>
      <sz val="8"/>
      <name val="Euphemia"/>
      <family val="2"/>
      <scheme val="minor"/>
    </font>
    <font>
      <sz val="18"/>
      <name val="Agency FB"/>
      <family val="2"/>
    </font>
    <font>
      <sz val="22"/>
      <name val="Agency FB"/>
      <family val="2"/>
    </font>
    <font>
      <b/>
      <sz val="12"/>
      <color theme="1"/>
      <name val="HGPSoeiKakugothicUB"/>
      <family val="2"/>
      <scheme val="major"/>
    </font>
    <font>
      <b/>
      <sz val="52"/>
      <name val="HGPSoeiKakugothicUB"/>
      <family val="2"/>
      <charset val="128"/>
      <scheme val="major"/>
    </font>
    <font>
      <b/>
      <sz val="52"/>
      <name val="HGPSoeiKakugothicUB"/>
      <family val="2"/>
      <scheme val="major"/>
    </font>
    <font>
      <b/>
      <sz val="12"/>
      <color theme="1"/>
      <name val="HGPSoeiKakugothicUB"/>
      <family val="2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bgColor theme="6" tint="0.79995117038483843"/>
      </patternFill>
    </fill>
    <fill>
      <patternFill patternType="gray0625">
        <bgColor theme="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center" wrapText="1"/>
    </xf>
    <xf numFmtId="0" fontId="9" fillId="0" borderId="0" applyNumberFormat="0" applyFill="0" applyProtection="0">
      <alignment horizontal="center" vertical="center"/>
    </xf>
    <xf numFmtId="0" fontId="2" fillId="0" borderId="0" applyNumberFormat="0" applyFill="0" applyProtection="0"/>
    <xf numFmtId="0" fontId="5" fillId="2" borderId="0">
      <alignment horizontal="center" vertical="center" wrapTex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11" fillId="0" borderId="0" applyNumberFormat="0" applyFill="0" applyProtection="0">
      <alignment horizontal="center" vertical="center"/>
    </xf>
    <xf numFmtId="14" fontId="3" fillId="0" borderId="0" applyFont="0" applyFill="0" applyBorder="0">
      <alignment horizontal="left" vertical="center"/>
    </xf>
    <xf numFmtId="0" fontId="3" fillId="5" borderId="0" applyFont="0" applyAlignment="0">
      <alignment vertical="center" wrapText="1"/>
    </xf>
    <xf numFmtId="14" fontId="1" fillId="3" borderId="0" applyNumberFormat="0">
      <alignment horizontal="left" vertical="center" indent="1"/>
    </xf>
  </cellStyleXfs>
  <cellXfs count="16">
    <xf numFmtId="0" fontId="0" fillId="0" borderId="0" xfId="0">
      <alignment vertical="center" wrapText="1"/>
    </xf>
    <xf numFmtId="0" fontId="0" fillId="5" borderId="0" xfId="8" applyFont="1">
      <alignment vertical="center" wrapText="1"/>
    </xf>
    <xf numFmtId="0" fontId="4" fillId="5" borderId="0" xfId="8" applyFont="1" applyAlignment="1">
      <alignment vertical="center"/>
    </xf>
    <xf numFmtId="0" fontId="0" fillId="6" borderId="0" xfId="8" applyFont="1" applyFill="1">
      <alignment vertical="center" wrapText="1"/>
    </xf>
    <xf numFmtId="0" fontId="4" fillId="6" borderId="0" xfId="8" applyFont="1" applyFill="1" applyAlignment="1">
      <alignment vertical="center"/>
    </xf>
    <xf numFmtId="0" fontId="0" fillId="7" borderId="0" xfId="0" applyFill="1">
      <alignment vertical="center" wrapText="1"/>
    </xf>
    <xf numFmtId="0" fontId="10" fillId="4" borderId="0" xfId="6" applyFont="1" applyFill="1">
      <alignment horizontal="center" vertical="center"/>
    </xf>
    <xf numFmtId="0" fontId="8" fillId="4" borderId="1" xfId="1" applyFont="1" applyFill="1" applyBorder="1" applyAlignment="1">
      <alignment horizontal="center" vertical="top"/>
    </xf>
    <xf numFmtId="0" fontId="7" fillId="4" borderId="2" xfId="1" applyFont="1" applyFill="1" applyBorder="1" applyAlignment="1">
      <alignment horizontal="center" vertical="top"/>
    </xf>
    <xf numFmtId="0" fontId="12" fillId="0" borderId="0" xfId="1" applyFont="1" applyFill="1" applyBorder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14" fontId="1" fillId="0" borderId="0" xfId="9" applyNumberFormat="1" applyFill="1" applyBorder="1" applyAlignment="1">
      <alignment horizontal="center" vertical="center"/>
    </xf>
    <xf numFmtId="0" fontId="1" fillId="0" borderId="0" xfId="9" applyNumberFormat="1" applyFill="1" applyBorder="1" applyAlignment="1">
      <alignment horizontal="center" vertical="center"/>
    </xf>
    <xf numFmtId="164" fontId="1" fillId="0" borderId="0" xfId="9" applyNumberForma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</cellXfs>
  <cellStyles count="10">
    <cellStyle name="Background" xfId="8" xr:uid="{B9CC47CC-0ED6-4959-862D-047FAC6E8689}"/>
    <cellStyle name="Currency" xfId="4" builtinId="4" customBuiltin="1"/>
    <cellStyle name="Currency [0]" xfId="5" builtinId="7" customBuiltin="1"/>
    <cellStyle name="Date" xfId="7" xr:uid="{00000000-0005-0000-0000-000002000000}"/>
    <cellStyle name="Heading 1" xfId="1" builtinId="16" customBuiltin="1"/>
    <cellStyle name="Heading 2" xfId="3" builtinId="17" customBuiltin="1"/>
    <cellStyle name="Heading 4" xfId="2" builtinId="19" customBuiltin="1"/>
    <cellStyle name="Normal" xfId="0" builtinId="0" customBuiltin="1"/>
    <cellStyle name="Table Body" xfId="9" xr:uid="{97DED906-4A1D-43FC-A033-76DC9C569C67}"/>
    <cellStyle name="Title" xfId="6" builtinId="15" customBuiltin="1"/>
  </cellStyles>
  <dxfs count="20">
    <dxf>
      <font>
        <strike val="0"/>
        <outline val="0"/>
        <shadow val="0"/>
        <u val="none"/>
        <vertAlign val="baseline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PSoeiKakugothicUB"/>
        <family val="2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PSoeiKakugothicUB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PSoeiKakugothicUB"/>
        <family val="2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PSoeiKakugothicUB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PSoeiKakugothicUB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charset val="128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/>
        <charset val="128"/>
      </font>
      <fill>
        <patternFill patternType="none">
          <fgColor indexed="64"/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le Style 1" pivot="0" count="6" xr9:uid="{299B262E-A8BE-4C08-9A10-8C468825CCAA}">
      <tableStyleElement type="wholeTable" dxfId="19"/>
      <tableStyleElement type="headerRow" dxfId="18"/>
      <tableStyleElement type="totalRow" dxfId="17"/>
      <tableStyleElement type="lastColumn" dxfId="16"/>
      <tableStyleElement type="lastHeaderCell" dxfId="15"/>
      <tableStyleElement type="lastTotalCell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C8:H15" totalsRowCount="1" headerRowDxfId="13" dataDxfId="12" totalsRowDxfId="11" headerRowCellStyle="Heading 1" dataCellStyle="Normal" totalsRowCellStyle="Heading 1">
  <autoFilter ref="C8:H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ATE" totalsRowLabel="TOTAL" dataDxfId="9" totalsRowDxfId="10" dataCellStyle="Table Body">
      <calculatedColumnFormula>TODAY()</calculatedColumnFormula>
    </tableColumn>
    <tableColumn id="2" xr3:uid="{00000000-0010-0000-0000-000002000000}" name="DESCRIPTION" dataDxfId="7" totalsRowDxfId="8" dataCellStyle="Table Body"/>
    <tableColumn id="3" xr3:uid="{00000000-0010-0000-0000-000003000000}" name="AMOUNT" totalsRowFunction="sum" dataDxfId="5" totalsRowDxfId="6" dataCellStyle="Table Body"/>
    <tableColumn id="4" xr3:uid="{00000000-0010-0000-0000-000004000000}" name="MERCHANT NAME" dataDxfId="3" totalsRowDxfId="4" dataCellStyle="Table Body"/>
    <tableColumn id="5" xr3:uid="{00000000-0010-0000-0000-000005000000}" name="TRANSACTION FEES" totalsRowFunction="sum" dataDxfId="1" totalsRowDxfId="2" dataCellStyle="Table Body"/>
    <tableColumn id="6" xr3:uid="{00000000-0010-0000-0000-000006000000}" name="BALANCE (DOES NOT INCLUDE INTEREST)" dataDxfId="0" dataCellStyle="Table Body">
      <calculatedColumnFormula>IFERROR(IF(ROW()-ROW(Data[[#Headers],[BALANCE (DOES NOT INCLUDE INTEREST)]])=1,Data[[#This Row],[TRANSACTION FEES]]+Data[[#This Row],[AMOUNT]],SUM(INDEX(Data[AMOUNT],1,1):Data[[#This Row],[AMOUNT]],INDEX(Data[TRANSACTION FEES],1,1):Data[[#This Row],[TRANSACTION FEES]])), "")</calculatedColumnFormula>
    </tableColumn>
  </tableColumns>
  <tableStyleInfo name="Table Style 1" showFirstColumn="0" showLastColumn="1" showRowStripes="1" showColumnStripes="0"/>
  <extLst>
    <ext xmlns:x14="http://schemas.microsoft.com/office/spreadsheetml/2009/9/main" uri="{504A1905-F514-4f6f-8877-14C23A59335A}">
      <x14:table altTextSummary="Enter credit card payment details such as Date, Description, Amount, Merchant Name, and Transaction fees in this table. Balance excluding interes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ustom 34">
      <a:majorFont>
        <a:latin typeface="HGPSoeiKakugothicUB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A1:J19"/>
  <sheetViews>
    <sheetView showGridLines="0" tabSelected="1" zoomScaleNormal="100" workbookViewId="0"/>
  </sheetViews>
  <sheetFormatPr defaultColWidth="8.8984375" defaultRowHeight="30" customHeight="1" x14ac:dyDescent="0.45"/>
  <cols>
    <col min="2" max="2" width="1.19921875" customWidth="1"/>
    <col min="3" max="3" width="16.796875" customWidth="1"/>
    <col min="4" max="4" width="24.69921875" customWidth="1"/>
    <col min="5" max="5" width="18.796875" customWidth="1"/>
    <col min="6" max="6" width="25" customWidth="1"/>
    <col min="7" max="7" width="23.3984375" customWidth="1"/>
    <col min="8" max="8" width="49.3984375" customWidth="1"/>
    <col min="9" max="9" width="1.19921875" customWidth="1"/>
  </cols>
  <sheetData>
    <row r="1" spans="1:10" ht="35.4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9" customHeight="1" x14ac:dyDescent="0.45">
      <c r="A2" s="1"/>
      <c r="B2" s="3"/>
      <c r="C2" s="3"/>
      <c r="D2" s="3"/>
      <c r="E2" s="3"/>
      <c r="F2" s="3"/>
      <c r="G2" s="3"/>
      <c r="H2" s="3"/>
      <c r="I2" s="3"/>
      <c r="J2" s="1"/>
    </row>
    <row r="3" spans="1:10" ht="86.4" customHeight="1" x14ac:dyDescent="0.45">
      <c r="A3" s="1"/>
      <c r="B3" s="3"/>
      <c r="C3" s="6" t="s">
        <v>0</v>
      </c>
      <c r="D3" s="6"/>
      <c r="E3" s="6"/>
      <c r="F3" s="6"/>
      <c r="G3" s="6"/>
      <c r="H3" s="6"/>
      <c r="I3" s="3"/>
      <c r="J3" s="1"/>
    </row>
    <row r="4" spans="1:10" ht="46.5" customHeight="1" thickBot="1" x14ac:dyDescent="0.5">
      <c r="A4" s="1"/>
      <c r="B4" s="3"/>
      <c r="C4" s="7" t="s">
        <v>18</v>
      </c>
      <c r="D4" s="8"/>
      <c r="E4" s="8"/>
      <c r="F4" s="8"/>
      <c r="G4" s="8"/>
      <c r="H4" s="8"/>
      <c r="I4" s="3"/>
      <c r="J4" s="1"/>
    </row>
    <row r="5" spans="1:10" ht="9" customHeight="1" x14ac:dyDescent="0.45">
      <c r="A5" s="1"/>
      <c r="B5" s="3"/>
      <c r="C5" s="3"/>
      <c r="D5" s="4"/>
      <c r="E5" s="3"/>
      <c r="F5" s="3"/>
      <c r="G5" s="3"/>
      <c r="H5" s="3"/>
      <c r="I5" s="3"/>
      <c r="J5" s="1"/>
    </row>
    <row r="6" spans="1:10" ht="18.899999999999999" customHeight="1" x14ac:dyDescent="0.45">
      <c r="A6" s="1"/>
      <c r="B6" s="1"/>
      <c r="C6" s="1"/>
      <c r="D6" s="2"/>
      <c r="E6" s="1"/>
      <c r="F6" s="1"/>
      <c r="G6" s="1"/>
      <c r="H6" s="1"/>
      <c r="I6" s="1"/>
      <c r="J6" s="1"/>
    </row>
    <row r="7" spans="1:10" ht="9" customHeight="1" x14ac:dyDescent="0.45">
      <c r="A7" s="1"/>
      <c r="B7" s="3"/>
      <c r="C7" s="3"/>
      <c r="D7" s="4"/>
      <c r="E7" s="3"/>
      <c r="F7" s="3"/>
      <c r="G7" s="3"/>
      <c r="H7" s="3"/>
      <c r="I7" s="3"/>
      <c r="J7" s="1"/>
    </row>
    <row r="8" spans="1:10" ht="45" customHeight="1" x14ac:dyDescent="0.45">
      <c r="A8" s="1"/>
      <c r="B8" s="3"/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10" t="s">
        <v>6</v>
      </c>
      <c r="I8" s="5"/>
      <c r="J8" s="1"/>
    </row>
    <row r="9" spans="1:10" ht="37.200000000000003" customHeight="1" x14ac:dyDescent="0.45">
      <c r="A9" s="1"/>
      <c r="B9" s="3"/>
      <c r="C9" s="11">
        <f ca="1">TODAY()-5</f>
        <v>45063</v>
      </c>
      <c r="D9" s="12" t="s">
        <v>7</v>
      </c>
      <c r="E9" s="13">
        <v>45</v>
      </c>
      <c r="F9" s="12" t="s">
        <v>8</v>
      </c>
      <c r="G9" s="13">
        <v>0</v>
      </c>
      <c r="H9" s="13">
        <f>IFERROR(IF(ROW()-ROW(Data[[#Headers],[BALANCE (DOES NOT INCLUDE INTEREST)]])=1,Data[[#This Row],[TRANSACTION FEES]]+Data[[#This Row],[AMOUNT]],SUM(INDEX(Data[AMOUNT],1,1):Data[[#This Row],[AMOUNT]],INDEX(Data[TRANSACTION FEES],1,1):Data[[#This Row],[TRANSACTION FEES]])), "")</f>
        <v>45</v>
      </c>
      <c r="I9" s="5"/>
      <c r="J9" s="1"/>
    </row>
    <row r="10" spans="1:10" ht="37.200000000000003" customHeight="1" x14ac:dyDescent="0.45">
      <c r="A10" s="1"/>
      <c r="B10" s="3"/>
      <c r="C10" s="11">
        <f ca="1">TODAY()-4</f>
        <v>45064</v>
      </c>
      <c r="D10" s="12" t="s">
        <v>9</v>
      </c>
      <c r="E10" s="13">
        <v>-34</v>
      </c>
      <c r="F10" s="12" t="s">
        <v>8</v>
      </c>
      <c r="G10" s="13">
        <v>2</v>
      </c>
      <c r="H10" s="13">
        <f>IFERROR(IF(ROW()-ROW(Data[[#Headers],[BALANCE (DOES NOT INCLUDE INTEREST)]])=1,Data[[#This Row],[TRANSACTION FEES]]+Data[[#This Row],[AMOUNT]],SUM(INDEX(Data[AMOUNT],1,1):Data[[#This Row],[AMOUNT]],INDEX(Data[TRANSACTION FEES],1,1):Data[[#This Row],[TRANSACTION FEES]])), "")</f>
        <v>13</v>
      </c>
      <c r="I10" s="5"/>
      <c r="J10" s="1"/>
    </row>
    <row r="11" spans="1:10" ht="37.200000000000003" customHeight="1" x14ac:dyDescent="0.45">
      <c r="A11" s="1"/>
      <c r="B11" s="3"/>
      <c r="C11" s="11">
        <f ca="1">TODAY()-3</f>
        <v>45065</v>
      </c>
      <c r="D11" s="12" t="s">
        <v>10</v>
      </c>
      <c r="E11" s="13">
        <v>45</v>
      </c>
      <c r="F11" s="12" t="s">
        <v>11</v>
      </c>
      <c r="G11" s="13">
        <v>0</v>
      </c>
      <c r="H11" s="13">
        <f>IFERROR(IF(ROW()-ROW(Data[[#Headers],[BALANCE (DOES NOT INCLUDE INTEREST)]])=1,Data[[#This Row],[TRANSACTION FEES]]+Data[[#This Row],[AMOUNT]],SUM(INDEX(Data[AMOUNT],1,1):Data[[#This Row],[AMOUNT]],INDEX(Data[TRANSACTION FEES],1,1):Data[[#This Row],[TRANSACTION FEES]])), "")</f>
        <v>58</v>
      </c>
      <c r="I11" s="5"/>
      <c r="J11" s="1"/>
    </row>
    <row r="12" spans="1:10" ht="37.200000000000003" customHeight="1" x14ac:dyDescent="0.45">
      <c r="A12" s="1"/>
      <c r="B12" s="3"/>
      <c r="C12" s="11">
        <f ca="1">TODAY()-2</f>
        <v>45066</v>
      </c>
      <c r="D12" s="12" t="s">
        <v>12</v>
      </c>
      <c r="E12" s="13">
        <v>600</v>
      </c>
      <c r="F12" s="12" t="s">
        <v>13</v>
      </c>
      <c r="G12" s="13">
        <v>20</v>
      </c>
      <c r="H12" s="13">
        <f>IFERROR(IF(ROW()-ROW(Data[[#Headers],[BALANCE (DOES NOT INCLUDE INTEREST)]])=1,Data[[#This Row],[TRANSACTION FEES]]+Data[[#This Row],[AMOUNT]],SUM(INDEX(Data[AMOUNT],1,1):Data[[#This Row],[AMOUNT]],INDEX(Data[TRANSACTION FEES],1,1):Data[[#This Row],[TRANSACTION FEES]])), "")</f>
        <v>678</v>
      </c>
      <c r="I12" s="5"/>
      <c r="J12" s="1"/>
    </row>
    <row r="13" spans="1:10" ht="37.200000000000003" customHeight="1" x14ac:dyDescent="0.45">
      <c r="A13" s="1"/>
      <c r="B13" s="3"/>
      <c r="C13" s="11">
        <f ca="1">TODAY()-1</f>
        <v>45067</v>
      </c>
      <c r="D13" s="12" t="s">
        <v>14</v>
      </c>
      <c r="E13" s="13">
        <v>469</v>
      </c>
      <c r="F13" s="12" t="s">
        <v>15</v>
      </c>
      <c r="G13" s="13">
        <v>0</v>
      </c>
      <c r="H13" s="13">
        <f>IFERROR(IF(ROW()-ROW(Data[[#Headers],[BALANCE (DOES NOT INCLUDE INTEREST)]])=1,Data[[#This Row],[TRANSACTION FEES]]+Data[[#This Row],[AMOUNT]],SUM(INDEX(Data[AMOUNT],1,1):Data[[#This Row],[AMOUNT]],INDEX(Data[TRANSACTION FEES],1,1):Data[[#This Row],[TRANSACTION FEES]])), "")</f>
        <v>1147</v>
      </c>
      <c r="I13" s="5"/>
      <c r="J13" s="1"/>
    </row>
    <row r="14" spans="1:10" ht="37.200000000000003" customHeight="1" x14ac:dyDescent="0.45">
      <c r="A14" s="1"/>
      <c r="B14" s="3"/>
      <c r="C14" s="11">
        <f ca="1">TODAY()</f>
        <v>45068</v>
      </c>
      <c r="D14" s="12" t="s">
        <v>16</v>
      </c>
      <c r="E14" s="13">
        <v>654</v>
      </c>
      <c r="F14" s="12" t="s">
        <v>8</v>
      </c>
      <c r="G14" s="13">
        <v>0</v>
      </c>
      <c r="H14" s="13">
        <f>IFERROR(IF(ROW()-ROW(Data[[#Headers],[BALANCE (DOES NOT INCLUDE INTEREST)]])=1,Data[[#This Row],[TRANSACTION FEES]]+Data[[#This Row],[AMOUNT]],SUM(INDEX(Data[AMOUNT],1,1):Data[[#This Row],[AMOUNT]],INDEX(Data[TRANSACTION FEES],1,1):Data[[#This Row],[TRANSACTION FEES]])), "")</f>
        <v>1801</v>
      </c>
      <c r="I14" s="5"/>
      <c r="J14" s="1"/>
    </row>
    <row r="15" spans="1:10" ht="45" customHeight="1" x14ac:dyDescent="0.45">
      <c r="A15" s="1"/>
      <c r="B15" s="3"/>
      <c r="C15" s="14" t="s">
        <v>17</v>
      </c>
      <c r="D15" s="14"/>
      <c r="E15" s="15">
        <f>SUBTOTAL(109,Data[AMOUNT])</f>
        <v>1779</v>
      </c>
      <c r="F15" s="14"/>
      <c r="G15" s="15">
        <f>SUBTOTAL(109,Data[TRANSACTION FEES])</f>
        <v>22</v>
      </c>
      <c r="H15" s="14"/>
      <c r="I15" s="5"/>
      <c r="J15" s="1"/>
    </row>
    <row r="16" spans="1:10" ht="9" customHeight="1" x14ac:dyDescent="0.45">
      <c r="A16" s="1"/>
      <c r="B16" s="3"/>
      <c r="C16" s="3"/>
      <c r="D16" s="3"/>
      <c r="E16" s="3"/>
      <c r="F16" s="3"/>
      <c r="G16" s="3"/>
      <c r="H16" s="3"/>
      <c r="I16" s="3"/>
      <c r="J16" s="1"/>
    </row>
    <row r="17" spans="1:10" ht="30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30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30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2">
    <mergeCell ref="C3:H3"/>
    <mergeCell ref="C4:H4"/>
  </mergeCells>
  <phoneticPr fontId="6" type="noConversion"/>
  <dataValidations count="7">
    <dataValidation allowBlank="1" showInputMessage="1" showErrorMessage="1" prompt="Title of this worksheet is in this cell. Enter Credit Card Name to update the title" sqref="C3" xr:uid="{00000000-0002-0000-0000-000001000000}"/>
    <dataValidation allowBlank="1" showInputMessage="1" showErrorMessage="1" prompt="Enter Date in this column under this heading" sqref="C8" xr:uid="{00000000-0002-0000-0000-000002000000}"/>
    <dataValidation allowBlank="1" showInputMessage="1" showErrorMessage="1" prompt="Enter Description in this column under this heading" sqref="D8" xr:uid="{00000000-0002-0000-0000-000003000000}"/>
    <dataValidation allowBlank="1" showInputMessage="1" showErrorMessage="1" prompt="Enter Amount in this column under this heading" sqref="E8" xr:uid="{00000000-0002-0000-0000-000004000000}"/>
    <dataValidation allowBlank="1" showInputMessage="1" showErrorMessage="1" prompt="Enter Merchant name in this column under this heading" sqref="F8" xr:uid="{00000000-0002-0000-0000-000005000000}"/>
    <dataValidation allowBlank="1" showInputMessage="1" showErrorMessage="1" prompt="Enter Transaction fees in this column under this heading" sqref="G8" xr:uid="{00000000-0002-0000-0000-000006000000}"/>
    <dataValidation allowBlank="1" showInputMessage="1" showErrorMessage="1" prompt="Balance excluding interest is automatically calculated in this column under this heading" sqref="H8" xr:uid="{00000000-0002-0000-0000-000007000000}"/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ignoredErrors>
    <ignoredError sqref="C9:C13" calculatedColumn="1"/>
    <ignoredError sqref="H9:H14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FCD1E80-FA82-4BB4-B0BF-5C732B3F063E}"/>
</file>

<file path=customXml/itemProps2.xml><?xml version="1.0" encoding="utf-8"?>
<ds:datastoreItem xmlns:ds="http://schemas.openxmlformats.org/officeDocument/2006/customXml" ds:itemID="{0E923FE5-2455-4A6F-9ECA-76A4E9D1E202}"/>
</file>

<file path=customXml/itemProps3.xml><?xml version="1.0" encoding="utf-8"?>
<ds:datastoreItem xmlns:ds="http://schemas.openxmlformats.org/officeDocument/2006/customXml" ds:itemID="{885C425E-1FE8-401B-B7F2-4F2FC0ABD9B1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TM04035471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Credit card log</vt:lpstr>
      <vt:lpstr>ColumnTitle1</vt:lpstr>
      <vt:lpstr>'Credit card log'!Print_Titles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2023-05-22T22:26:12Z</dcterms:created>
  <dcterms:modified xsi:type="dcterms:W3CDTF">2023-05-22T22:27:09Z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