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tables/table2.xml" ContentType="application/vnd.openxmlformats-officedocument.spreadsheetml.table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Archive\072712LocHandOff\"/>
    </mc:Choice>
  </mc:AlternateContent>
  <bookViews>
    <workbookView xWindow="0" yWindow="0" windowWidth="25200" windowHeight="12570"/>
  </bookViews>
  <sheets>
    <sheet name="Sales Data" sheetId="1" r:id="rId1"/>
    <sheet name="Sales Report" sheetId="3" r:id="rId2"/>
    <sheet name="Inventory" sheetId="2" r:id="rId3"/>
  </sheets>
  <definedNames>
    <definedName name="PN">tblInventory[SKU/PRODUCT NUMBER]</definedName>
    <definedName name="PN_Description">tblInventory[DESCRIPTION]</definedName>
    <definedName name="_xlnm.Print_Area" localSheetId="2">Inventory!$B:$C</definedName>
    <definedName name="_xlnm.Print_Area" localSheetId="0">'Sales Data'!$B:$J</definedName>
    <definedName name="_xlnm.Print_Area" localSheetId="1">'Sales Report'!$B:$G</definedName>
    <definedName name="_xlnm.Print_Titles" localSheetId="2">Inventory!$8:$8</definedName>
    <definedName name="_xlnm.Print_Titles" localSheetId="0">'Sales Data'!$8:$8</definedName>
    <definedName name="_xlnm.Print_Titles" localSheetId="1">'Sales Report'!$8:$8</definedName>
    <definedName name="PT_EndRow">COUNTA('Sales Report'!$G:$G)+PT_StartRow-3</definedName>
    <definedName name="PT_StartRow">ROW(INDEX('Sales Report'!$G:$G,MATCH("*",'Sales Report'!$G:$G,0),1))+1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<sst xmlns="http://schemas.openxmlformats.org/spreadsheetml/2006/main" count="51" uniqueCount="38">
  <si>
    <t>Blanket</t>
  </si>
  <si>
    <t>Pillow</t>
  </si>
  <si>
    <t>Sheets</t>
  </si>
  <si>
    <t>Square plate</t>
  </si>
  <si>
    <t>Round plate</t>
  </si>
  <si>
    <t>Bowl, large</t>
  </si>
  <si>
    <t>Bowl, small</t>
  </si>
  <si>
    <t>Round plate, small</t>
  </si>
  <si>
    <t>Fork, small</t>
  </si>
  <si>
    <t>Spoon, small</t>
  </si>
  <si>
    <t>Spoon, large</t>
  </si>
  <si>
    <t>Fork, large</t>
  </si>
  <si>
    <t>Butter knife, small</t>
  </si>
  <si>
    <t>Butter knife, large</t>
  </si>
  <si>
    <t>Table cloth, 10x5</t>
  </si>
  <si>
    <t>Table cloth, 8x5</t>
  </si>
  <si>
    <t>Table cloth, 8x8</t>
  </si>
  <si>
    <t>Table cloth, 6x6</t>
  </si>
  <si>
    <t>Table cloth, 6x4</t>
  </si>
  <si>
    <t>Table cloth, 4x4</t>
  </si>
  <si>
    <t>Table cloth, 10' round</t>
  </si>
  <si>
    <t>Table cloth, 8' round</t>
  </si>
  <si>
    <t>Table cloth, 6' round</t>
  </si>
  <si>
    <t>Grand Total</t>
  </si>
  <si>
    <t xml:space="preserve">Sales Amount </t>
  </si>
  <si>
    <t xml:space="preserve">Sales Tax </t>
  </si>
  <si>
    <t xml:space="preserve">Total </t>
  </si>
  <si>
    <t>DATE</t>
  </si>
  <si>
    <t>TIME</t>
  </si>
  <si>
    <t>TRANSACTION NUMBER</t>
  </si>
  <si>
    <t>SKU/PRODUCT NUMBER</t>
  </si>
  <si>
    <t>DESCRIPTION</t>
  </si>
  <si>
    <t>SALES AMOUNT</t>
  </si>
  <si>
    <t>TAX %</t>
  </si>
  <si>
    <t>SALES TAX</t>
  </si>
  <si>
    <t>TOTAL</t>
  </si>
  <si>
    <t xml:space="preserve"> </t>
  </si>
  <si>
    <t>DAILY CASH REGISTER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</si>
</sst>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>
      <alignment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 applyBorder="1" applyAlignment="1">
      <alignment horizontal="right" vertical="center" indent="2"/>
    </xf>
    <xf numFmtId="1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right" vertical="center" indent="2"/>
    </xf>
    <xf numFmtId="164" fontId="0" fillId="4" borderId="2" xfId="0" applyNumberFormat="1" applyFill="1" applyBorder="1">
      <alignment vertical="center"/>
    </xf>
    <xf numFmtId="164" fontId="0" fillId="4" borderId="1" xfId="0" applyNumberFormat="1" applyFill="1" applyBorder="1">
      <alignment vertical="center"/>
    </xf>
    <xf numFmtId="164" fontId="0" fillId="4" borderId="3" xfId="0" applyNumberFormat="1" applyFill="1" applyBorder="1">
      <alignment vertical="center"/>
    </xf>
  </cellXfs>
  <cellStyles count="2">
    <cellStyle name="Heading 1" xfId="1" builtinId="16" customBuiltin="1"/>
    <cellStyle name="Normal" xfId="0" builtinId="0" customBuiltin="1"/>
  </cellStyles>
  <dxfs count="39"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38"/>
      <tableStyleElement type="headerRow" dxfId="37"/>
      <tableStyleElement type="totalRow" dxfId="36"/>
      <tableStyleElement type="lastColumn" dxfId="35"/>
    </tableStyle>
    <tableStyle name="Sales Report" table="0" count="8">
      <tableStyleElement type="wholeTable" dxfId="34"/>
      <tableStyleElement type="headerRow" dxfId="33"/>
      <tableStyleElement type="totalRow" dxfId="32"/>
      <tableStyleElement type="firstColumnSubheading" dxfId="31"/>
      <tableStyleElement type="secondColumnSubheading" dxfId="30"/>
      <tableStyleElement type="firstRowSubheading" dxfId="29"/>
      <tableStyleElement type="secondRowSubheading" dxfId="28"/>
      <tableStyleElement type="thirdRowSubheading" dxfId="27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ory!A1"/><Relationship Id="rId1" Type="http://schemas.openxmlformats.org/officeDocument/2006/relationships/hyperlink" Target="#'Sales Repor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ory!A1"/><Relationship Id="rId1" Type="http://schemas.openxmlformats.org/officeDocument/2006/relationships/hyperlink" Target="#'Sales Da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ales Data'!A1"/><Relationship Id="rId1" Type="http://schemas.openxmlformats.org/officeDocument/2006/relationships/hyperlink" Target="#'Sales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Sales Report">
          <a:hlinkClick xmlns:r="http://schemas.openxmlformats.org/officeDocument/2006/relationships" r:id="rId1" tooltip="Click to view Sales Report"/>
        </xdr:cNvPr>
        <xdr:cNvSpPr/>
      </xdr:nvSpPr>
      <xdr:spPr>
        <a:xfrm>
          <a:off x="2151295" y="851737"/>
          <a:ext cx="1466850" cy="4728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REPORT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668152" y="851737"/>
          <a:ext cx="1466849" cy="4728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INVENTORY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Sales Data"/>
        <xdr:cNvGrpSpPr/>
      </xdr:nvGrpSpPr>
      <xdr:grpSpPr>
        <a:xfrm>
          <a:off x="219788" y="862188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ectangle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SALES DATA</a:t>
            </a:r>
          </a:p>
        </xdr:txBody>
      </xdr:sp>
      <xdr:cxnSp macro="">
        <xdr:nvCxnSpPr>
          <xdr:cNvPr id="24" name="Straight Connector 23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9" name="Template Tip" descr="To update the Sales Report, right-click the PivotTable below and then click Refresh." title="TIP"/>
        <xdr:cNvSpPr/>
      </xdr:nvSpPr>
      <xdr:spPr>
        <a:xfrm>
          <a:off x="6524625" y="200025"/>
          <a:ext cx="15716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TIP: To update the Sales Report, right-click the PivotTable below and then click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Refresh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Sales Data">
          <a:hlinkClick xmlns:r="http://schemas.openxmlformats.org/officeDocument/2006/relationships" r:id="rId1" tooltip="Click to view Sales Data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DATA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2578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INVENTORY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Sales Report"/>
        <xdr:cNvGrpSpPr/>
      </xdr:nvGrpSpPr>
      <xdr:grpSpPr>
        <a:xfrm>
          <a:off x="1743075" y="84865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Rectangle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SALES REPORT</a:t>
            </a:r>
          </a:p>
        </xdr:txBody>
      </xdr:sp>
      <xdr:cxnSp macro="">
        <xdr:nvCxnSpPr>
          <xdr:cNvPr id="13" name="Straight Connector 12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Sales Report">
          <a:hlinkClick xmlns:r="http://schemas.openxmlformats.org/officeDocument/2006/relationships" r:id="rId1" tooltip="Click to view Sales Report"/>
        </xdr:cNvPr>
        <xdr:cNvSpPr/>
      </xdr:nvSpPr>
      <xdr:spPr>
        <a:xfrm>
          <a:off x="1741007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REPORT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Inventory">
          <a:hlinkClick xmlns:r="http://schemas.openxmlformats.org/officeDocument/2006/relationships" r:id="rId2" tooltip="Click to view Sales Data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DATA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Group 16"/>
        <xdr:cNvGrpSpPr/>
      </xdr:nvGrpSpPr>
      <xdr:grpSpPr>
        <a:xfrm>
          <a:off x="3257550" y="85817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ectangle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INVENTORY</a:t>
            </a:r>
          </a:p>
        </xdr:txBody>
      </xdr:sp>
      <xdr:cxnSp macro="">
        <xdr:nvCxnSpPr>
          <xdr:cNvPr id="19" name="Straight Connector 18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065.761417476853" createdVersion="4" refreshedVersion="4" minRefreshableVersion="3" recordCount="5">
  <cacheSource type="worksheet">
    <worksheetSource name="tblSalesData"/>
  </cacheSource>
  <cacheFields count="9">
    <cacheField name="DATE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TIME" numFmtId="165">
      <sharedItems containsSemiMixedTypes="0" containsNonDate="0" containsDate="1" containsString="0" minDate="1899-12-30T10:30:00" maxDate="1899-12-30T11:45:00"/>
    </cacheField>
    <cacheField name="TRANSACTION NUMBER" numFmtId="0">
      <sharedItems containsSemiMixedTypes="0" containsString="0" containsNumber="1" containsInteger="1" minValue="1001" maxValue="1005"/>
    </cacheField>
    <cacheField name="SKU/PRODUCT NUMBER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DESCRIPTION" numFmtId="0">
      <sharedItems count="6">
        <s v="Blanket"/>
        <s v="Table cloth, 6' round"/>
        <s v="Round plate"/>
        <s v="Square plate"/>
        <s v="Pillow"/>
        <s v="Sheets" u="1"/>
      </sharedItems>
    </cacheField>
    <cacheField name="SALES AMOUNT" numFmtId="164">
      <sharedItems containsSemiMixedTypes="0" containsString="0" containsNumber="1" minValue="2.95" maxValue="74.95"/>
    </cacheField>
    <cacheField name="TAX %" numFmtId="10">
      <sharedItems containsSemiMixedTypes="0" containsString="0" containsNumber="1" minValue="0.05" maxValue="0.05"/>
    </cacheField>
    <cacheField name="SALES TAX" numFmtId="164">
      <sharedItems containsSemiMixedTypes="0" containsString="0" containsNumber="1" minValue="0.14750000000000002" maxValue="3.7475000000000005"/>
    </cacheField>
    <cacheField name="TOTAL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updatedVersion="4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2">
        <item x="0"/>
        <item m="1" x="1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axis="axisRow" compact="0" outline="0" showAll="0" defaultSubtotal="0">
      <items count="6">
        <item x="0"/>
        <item x="4"/>
        <item x="2"/>
        <item x="3"/>
        <item x="1"/>
        <item m="1" x="5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ales Amount " fld="5" baseField="0" baseItem="0" numFmtId="164"/>
    <dataField name="Sales Tax " fld="7" baseField="0" baseItem="0" numFmtId="164"/>
    <dataField name="Total " fld="8" baseField="0" baseItem="0" numFmtId="164"/>
  </dataFields>
  <formats count="10"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type="all" dataOnly="0" outline="0" fieldPosition="0"/>
    </format>
    <format dxfId="6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5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4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</formats>
  <conditionalFormats count="4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</conditional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>
  <autoFilter ref="B8:J13"/>
  <tableColumns count="9">
    <tableColumn id="1" name="DATE" totalsRowLabel="Total" totalsRowDxfId="26"/>
    <tableColumn id="2" name="TIME" totalsRowDxfId="25"/>
    <tableColumn id="3" name="TRANSACTION NUMBER" totalsRowDxfId="24"/>
    <tableColumn id="8" name="SKU/PRODUCT NUMBER" totalsRowDxfId="23"/>
    <tableColumn id="4" name="DESCRIPTION" totalsRowDxfId="22">
      <calculatedColumnFormula>IFERROR(IF(ISNA(VLOOKUP(tblSalesData[[#This Row],[SKU/PRODUCT NUMBER]],tblInventory[],2,0)),"",VLOOKUP(tblSalesData[[#This Row],[SKU/PRODUCT NUMBER]],tblInventory[],2,0)),"No description found")</calculatedColumnFormula>
    </tableColumn>
    <tableColumn id="5" name="SALES AMOUNT" totalsRowDxfId="21"/>
    <tableColumn id="9" name="TAX %" totalsRowDxfId="20"/>
    <tableColumn id="6" name="SALES TAX" dataDxfId="19">
      <calculatedColumnFormula>tblSalesData[[#This Row],[SALES AMOUNT]]*tblSalesData[[#This Row],[TAX %]]</calculatedColumnFormula>
    </tableColumn>
    <tableColumn id="7" name="TOTAL" totalsRowFunction="sum" dataDxfId="18">
      <calculatedColumnFormula>tblSalesData[[#This Row],[SALES AMOUNT]]+tblSalesData[[#This Row],[SALES TAX]]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3" dataDxfId="2">
  <tableColumns count="2">
    <tableColumn id="1" name="SKU/PRODUCT NUMBER" dataDxfId="1"/>
    <tableColumn id="2" name="DESCRIPTION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3" style="2" customWidth="1"/>
    <col min="5" max="5" width="23.140625" style="2" customWidth="1"/>
    <col min="6" max="6" width="25.85546875" style="2" customWidth="1"/>
    <col min="7" max="7" width="18.42578125" style="5" customWidth="1"/>
    <col min="8" max="8" width="12.85546875" style="5" bestFit="1" customWidth="1"/>
    <col min="9" max="9" width="13.85546875" style="5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37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36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36</v>
      </c>
    </row>
    <row r="8" spans="2:11" ht="21" customHeight="1" x14ac:dyDescent="0.3">
      <c r="B8" s="28" t="s">
        <v>27</v>
      </c>
      <c r="C8" s="29" t="s">
        <v>28</v>
      </c>
      <c r="D8" s="29" t="s">
        <v>29</v>
      </c>
      <c r="E8" s="29" t="s">
        <v>30</v>
      </c>
      <c r="F8" s="29" t="s">
        <v>31</v>
      </c>
      <c r="G8" s="30" t="s">
        <v>32</v>
      </c>
      <c r="H8" s="30" t="s">
        <v>33</v>
      </c>
      <c r="I8" s="30" t="s">
        <v>34</v>
      </c>
      <c r="J8" s="30" t="s">
        <v>35</v>
      </c>
    </row>
    <row r="9" spans="2:11" ht="21" customHeight="1" x14ac:dyDescent="0.3">
      <c r="B9" s="31">
        <v>40940</v>
      </c>
      <c r="C9" s="32">
        <v>0.4375</v>
      </c>
      <c r="D9" s="33">
        <v>1001</v>
      </c>
      <c r="E9" s="34">
        <v>90001</v>
      </c>
      <c r="F9" s="33" t="str">
        <f>IFERROR(IF(ISNA(VLOOKUP(tblSalesData[[#This Row],[SKU/PRODUCT NUMBER]],tblInventory[],2,0)),"",VLOOKUP(tblSalesData[[#This Row],[SKU/PRODUCT NUMBER]],tblInventory[],2,0)),"No description found")</f>
        <v>Blanket</v>
      </c>
      <c r="G9" s="35">
        <v>74.95</v>
      </c>
      <c r="H9" s="36">
        <v>0.05</v>
      </c>
      <c r="I9" s="38">
        <f>tblSalesData[[#This Row],[SALES AMOUNT]]*tblSalesData[[#This Row],[TAX %]]</f>
        <v>3.7475000000000005</v>
      </c>
      <c r="J9" s="38">
        <f>tblSalesData[[#This Row],[SALES AMOUNT]]+tblSalesData[[#This Row],[SALES TAX]]</f>
        <v>78.697500000000005</v>
      </c>
    </row>
    <row r="10" spans="2:11" ht="21" customHeight="1" x14ac:dyDescent="0.3">
      <c r="B10" s="31">
        <v>40940</v>
      </c>
      <c r="C10" s="32">
        <v>0.43958333333333338</v>
      </c>
      <c r="D10" s="33">
        <v>1002</v>
      </c>
      <c r="E10" s="34">
        <v>90023</v>
      </c>
      <c r="F10" s="33" t="str">
        <f>IFERROR(IF(ISNA(VLOOKUP(tblSalesData[[#This Row],[SKU/PRODUCT NUMBER]],tblInventory[],2,0)),"",VLOOKUP(tblSalesData[[#This Row],[SKU/PRODUCT NUMBER]],tblInventory[],2,0)),"No description found")</f>
        <v>Table cloth, 6' round</v>
      </c>
      <c r="G10" s="35">
        <v>34.99</v>
      </c>
      <c r="H10" s="36">
        <v>0.05</v>
      </c>
      <c r="I10" s="38">
        <f>tblSalesData[[#This Row],[SALES AMOUNT]]*tblSalesData[[#This Row],[TAX %]]</f>
        <v>1.7495000000000003</v>
      </c>
      <c r="J10" s="38">
        <f>tblSalesData[[#This Row],[SALES AMOUNT]]+tblSalesData[[#This Row],[SALES TAX]]</f>
        <v>36.7395</v>
      </c>
    </row>
    <row r="11" spans="2:11" ht="21" customHeight="1" x14ac:dyDescent="0.3">
      <c r="B11" s="31">
        <v>40940</v>
      </c>
      <c r="C11" s="32">
        <v>0.44791666666666669</v>
      </c>
      <c r="D11" s="33">
        <v>1003</v>
      </c>
      <c r="E11" s="34">
        <v>90005</v>
      </c>
      <c r="F11" s="33" t="str">
        <f>IFERROR(IF(ISNA(VLOOKUP(tblSalesData[[#This Row],[SKU/PRODUCT NUMBER]],tblInventory[],2,0)),"",VLOOKUP(tblSalesData[[#This Row],[SKU/PRODUCT NUMBER]],tblInventory[],2,0)),"No description found")</f>
        <v>Round plate</v>
      </c>
      <c r="G11" s="35">
        <v>55.95</v>
      </c>
      <c r="H11" s="36">
        <v>0.05</v>
      </c>
      <c r="I11" s="38">
        <f>tblSalesData[[#This Row],[SALES AMOUNT]]*tblSalesData[[#This Row],[TAX %]]</f>
        <v>2.7975000000000003</v>
      </c>
      <c r="J11" s="38">
        <f>tblSalesData[[#This Row],[SALES AMOUNT]]+tblSalesData[[#This Row],[SALES TAX]]</f>
        <v>58.747500000000002</v>
      </c>
    </row>
    <row r="12" spans="2:11" ht="21" customHeight="1" x14ac:dyDescent="0.3">
      <c r="B12" s="31">
        <v>40940</v>
      </c>
      <c r="C12" s="32">
        <v>0.4548611111111111</v>
      </c>
      <c r="D12" s="33">
        <v>1004</v>
      </c>
      <c r="E12" s="34">
        <v>90004</v>
      </c>
      <c r="F12" s="37" t="str">
        <f>IFERROR(IF(ISNA(VLOOKUP(tblSalesData[[#This Row],[SKU/PRODUCT NUMBER]],tblInventory[],2,0)),"",VLOOKUP(tblSalesData[[#This Row],[SKU/PRODUCT NUMBER]],tblInventory[],2,0)),"No description found")</f>
        <v>Square plate</v>
      </c>
      <c r="G12" s="35">
        <v>2.95</v>
      </c>
      <c r="H12" s="36">
        <v>0.05</v>
      </c>
      <c r="I12" s="38">
        <f>tblSalesData[[#This Row],[SALES AMOUNT]]*tblSalesData[[#This Row],[TAX %]]</f>
        <v>0.14750000000000002</v>
      </c>
      <c r="J12" s="38">
        <f>tblSalesData[[#This Row],[SALES AMOUNT]]+tblSalesData[[#This Row],[SALES TAX]]</f>
        <v>3.0975000000000001</v>
      </c>
    </row>
    <row r="13" spans="2:11" ht="21" customHeight="1" x14ac:dyDescent="0.3">
      <c r="B13" s="31">
        <v>40940</v>
      </c>
      <c r="C13" s="32">
        <v>0.48958333333333331</v>
      </c>
      <c r="D13" s="33">
        <v>1005</v>
      </c>
      <c r="E13" s="34">
        <v>90002</v>
      </c>
      <c r="F13" s="37" t="str">
        <f>IFERROR(IF(ISNA(VLOOKUP(tblSalesData[[#This Row],[SKU/PRODUCT NUMBER]],tblInventory[],2,0)),"",VLOOKUP(tblSalesData[[#This Row],[SKU/PRODUCT NUMBER]],tblInventory[],2,0)),"No description found")</f>
        <v>Pillow</v>
      </c>
      <c r="G13" s="35">
        <v>14.98</v>
      </c>
      <c r="H13" s="36">
        <v>0.05</v>
      </c>
      <c r="I13" s="38">
        <f>tblSalesData[[#This Row],[SALES AMOUNT]]*tblSalesData[[#This Row],[TAX %]]</f>
        <v>0.74900000000000011</v>
      </c>
      <c r="J13" s="38">
        <f>tblSalesData[[#This Row],[SALES AMOUNT]]+tblSalesData[[#This Row],[SALES TAX]]</f>
        <v>15.729000000000001</v>
      </c>
    </row>
  </sheetData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7" width="13.7109375" style="2" customWidth="1"/>
  </cols>
  <sheetData>
    <row r="1" spans="2:7" ht="15" x14ac:dyDescent="0.3">
      <c r="B1" s="24"/>
      <c r="C1" s="21"/>
      <c r="D1" s="21"/>
      <c r="E1" s="21"/>
      <c r="F1" s="21"/>
      <c r="G1" s="21"/>
    </row>
    <row r="2" spans="2:7" ht="36" x14ac:dyDescent="0.3">
      <c r="B2" s="22" t="s">
        <v>37</v>
      </c>
      <c r="C2" s="21"/>
      <c r="D2" s="21"/>
      <c r="E2" s="21"/>
      <c r="F2" s="21"/>
      <c r="G2" s="25"/>
    </row>
    <row r="3" spans="2:7" ht="17.25" customHeight="1" x14ac:dyDescent="0.3">
      <c r="B3" s="26"/>
      <c r="C3" s="21"/>
      <c r="D3" s="21"/>
      <c r="E3" s="21"/>
      <c r="F3" s="21"/>
      <c r="G3" s="21"/>
    </row>
    <row r="4" spans="2:7" ht="15.75" customHeight="1" x14ac:dyDescent="0.3">
      <c r="B4" s="27"/>
      <c r="C4" s="21"/>
      <c r="D4" s="21"/>
      <c r="E4" s="21"/>
      <c r="F4" s="21"/>
      <c r="G4" s="21"/>
    </row>
    <row r="5" spans="2:7" ht="17.25" customHeight="1" x14ac:dyDescent="0.3">
      <c r="B5" s="27"/>
      <c r="C5" s="21"/>
      <c r="D5" s="21"/>
      <c r="E5" s="21"/>
      <c r="F5" s="21"/>
      <c r="G5" s="21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30</v>
      </c>
      <c r="C8" s="2" t="s">
        <v>31</v>
      </c>
      <c r="D8" s="2" t="s">
        <v>27</v>
      </c>
      <c r="E8" s="18" t="s">
        <v>24</v>
      </c>
      <c r="F8" s="18" t="s">
        <v>25</v>
      </c>
      <c r="G8" s="18" t="s">
        <v>26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20">
        <v>74.95</v>
      </c>
      <c r="F9" s="39">
        <v>3.7475000000000005</v>
      </c>
      <c r="G9" s="39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20">
        <v>14.98</v>
      </c>
      <c r="F10" s="40">
        <v>0.74900000000000011</v>
      </c>
      <c r="G10" s="40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20">
        <v>2.95</v>
      </c>
      <c r="F11" s="40">
        <v>0.14750000000000002</v>
      </c>
      <c r="G11" s="40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20">
        <v>55.95</v>
      </c>
      <c r="F12" s="40">
        <v>2.7975000000000003</v>
      </c>
      <c r="G12" s="40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20">
        <v>34.99</v>
      </c>
      <c r="F13" s="41">
        <v>1.7495000000000003</v>
      </c>
      <c r="G13" s="41">
        <v>36.7395</v>
      </c>
    </row>
    <row r="14" spans="2:7" ht="21" customHeight="1" x14ac:dyDescent="0.3">
      <c r="B14" s="17" t="s">
        <v>23</v>
      </c>
      <c r="C14" s="17"/>
      <c r="D14" s="17"/>
      <c r="E14" s="20">
        <v>183.82000000000002</v>
      </c>
      <c r="F14" s="20">
        <v>9.1910000000000025</v>
      </c>
      <c r="G14" s="20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17" priority="13">
      <formula>ROW()&lt;&gt;ROW(INDEX($F:$F,COUNTA($F:$F)+PT_StartRow-2,1))</formula>
    </cfRule>
  </conditionalFormatting>
  <conditionalFormatting pivot="1" sqref="G9:G13">
    <cfRule type="expression" dxfId="16" priority="12">
      <formula>ROW()&lt;&gt;ROW(INDEX($G:$G,COUNTA($G:$G)+PT_StartRow - 2,1))</formula>
    </cfRule>
  </conditionalFormatting>
  <conditionalFormatting pivot="1" sqref="F9:F13">
    <cfRule type="expression" dxfId="15" priority="3">
      <formula>ROW()&lt;&gt;ROW(INDEX($G:$G,COUNTA($G:$G)+PT_StartRow - 3,1))</formula>
    </cfRule>
  </conditionalFormatting>
  <conditionalFormatting pivot="1" sqref="G9:G13">
    <cfRule type="expression" dxfId="14" priority="2">
      <formula>ROW()&lt;&gt;ROW(INDEX($G:$G,COUNTA($G:$G)+PT_StartRow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1"/>
      <c r="C1" s="21"/>
    </row>
    <row r="2" spans="2:3" ht="36" x14ac:dyDescent="0.3">
      <c r="B2" s="22" t="s">
        <v>37</v>
      </c>
      <c r="C2" s="21"/>
    </row>
    <row r="3" spans="2:3" ht="17.25" customHeight="1" x14ac:dyDescent="0.3">
      <c r="B3" s="21"/>
      <c r="C3" s="21"/>
    </row>
    <row r="4" spans="2:3" ht="15.75" customHeight="1" x14ac:dyDescent="0.3">
      <c r="B4" s="21"/>
      <c r="C4" s="21"/>
    </row>
    <row r="5" spans="2:3" ht="17.25" customHeight="1" x14ac:dyDescent="0.3">
      <c r="B5" s="21"/>
      <c r="C5" s="21"/>
    </row>
    <row r="6" spans="2:3" ht="15" x14ac:dyDescent="0.3">
      <c r="B6" s="23"/>
      <c r="C6" s="10"/>
    </row>
    <row r="7" spans="2:3" ht="15" x14ac:dyDescent="0.3">
      <c r="B7" s="23"/>
      <c r="C7" s="10"/>
    </row>
    <row r="8" spans="2:3" ht="21" customHeight="1" x14ac:dyDescent="0.3">
      <c r="B8" s="13" t="s">
        <v>30</v>
      </c>
      <c r="C8" s="4" t="s">
        <v>31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1603153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2012-07-27T02:40:00+00:00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>Complete</TemplateStatus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RecommendationsModifier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TP103107640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848666</LocLastLocAttemptVersionLookup>
    <IsSearchable xmlns="4873beb7-5857-4685-be1f-d57550cc96cc">true</IsSearchable>
    <TemplateTemplateType xmlns="4873beb7-5857-4685-be1f-d57550cc96cc">Excel 2007 Default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LocMarketGroupTiers2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REDMOND\v-sa</DisplayName>
        <AccountId>2467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>Complete</EditorialStatus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15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E5BE4789-7A86-42AF-BA10-E71F5A78659B}"/>
</file>

<file path=customXml/itemProps2.xml><?xml version="1.0" encoding="utf-8"?>
<ds:datastoreItem xmlns:ds="http://schemas.openxmlformats.org/officeDocument/2006/customXml" ds:itemID="{FB4531B1-4879-46EE-A361-F8B69F34CCD8}"/>
</file>

<file path=customXml/itemProps3.xml><?xml version="1.0" encoding="utf-8"?>
<ds:datastoreItem xmlns:ds="http://schemas.openxmlformats.org/officeDocument/2006/customXml" ds:itemID="{E3636B64-052C-40AD-AD2C-77D5C6BDF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Sales Data</vt:lpstr>
      <vt:lpstr>Sales Report</vt:lpstr>
      <vt:lpstr>Inventory</vt:lpstr>
      <vt:lpstr>PN</vt:lpstr>
      <vt:lpstr>PN_Description</vt:lpstr>
      <vt:lpstr>Inventory!Print_Area</vt:lpstr>
      <vt:lpstr>'Sales Data'!Print_Area</vt:lpstr>
      <vt:lpstr>'Sales Report'!Print_Area</vt:lpstr>
      <vt:lpstr>Inventory!Print_Titles</vt:lpstr>
      <vt:lpstr>'Sales Data'!Print_Titles</vt:lpstr>
      <vt:lpstr>'Sales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cp:lastModifiedBy>Microsoft</cp:lastModifiedBy>
  <dcterms:created xsi:type="dcterms:W3CDTF">2012-07-25T20:20:41Z</dcterms:created>
  <dcterms:modified xsi:type="dcterms:W3CDTF">2012-10-12T18:47:33Z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8" name="CampaignTags">
    <vt:lpwstr/>
  </property>
</Properties>
</file>