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6D02981-4272-4F5E-AD77-6621F05F4D61}" xr6:coauthVersionLast="31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Flow'!$B$2</definedName>
    <definedName name="Month">'Cash Flow'!$B$3</definedName>
    <definedName name="Name">'Cash Flow'!$B$1</definedName>
    <definedName name="_xlnm.Print_Titles" localSheetId="0">'Cash Flow'!$6:$6</definedName>
    <definedName name="_xlnm.Print_Titles" localSheetId="2">'Monthly Expense'!$5:$5</definedName>
    <definedName name="_xlnm.Print_Titles" localSheetId="1">'Monthly Income'!$5:$5</definedName>
    <definedName name="Year">'Cash Flow'!$B$4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E8" i="3" l="1"/>
  <c r="E7" i="3"/>
  <c r="E6" i="3"/>
  <c r="C9" i="3" l="1"/>
  <c r="D9" i="3"/>
  <c r="B2" i="4" l="1"/>
  <c r="B2" i="3" l="1"/>
  <c r="B1" i="3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3" i="3" l="1"/>
  <c r="B3" i="4"/>
  <c r="B4" i="3"/>
  <c r="B4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<sst xmlns="http://schemas.openxmlformats.org/spreadsheetml/2006/main" count="49" uniqueCount="37">
  <si>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Name</t>
  </si>
  <si>
    <t>Family Budget</t>
  </si>
  <si>
    <t>Note: Cash Flow table is automatically calculated based on entries from the Monthly Income and Monthly Expense worksheets</t>
  </si>
  <si>
    <t>Cash Flow</t>
  </si>
  <si>
    <t>Total Income</t>
  </si>
  <si>
    <t>Total Expense</t>
  </si>
  <si>
    <t>Total Cash</t>
  </si>
  <si>
    <t>Projected</t>
  </si>
  <si>
    <t>Actual</t>
  </si>
  <si>
    <t>Variance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</si>
  <si>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</si>
  <si>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</si>
  <si>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</si>
  <si>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</si>
  <si>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</si>
  <si>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</si>
  <si>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</si>
  <si>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</si>
  <si>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</si>
  <si>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Sewage / Waste Disposal</t>
  </si>
  <si>
    <t>Cable TV</t>
  </si>
  <si>
    <t>Internet</t>
  </si>
  <si>
    <t>Maintenance / Repairs</t>
  </si>
  <si>
    <t>Childcare</t>
  </si>
  <si>
    <t>Tuition</t>
  </si>
  <si>
    <t>Pets</t>
  </si>
  <si>
    <t>Transport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</si>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</sst>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£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6:E9" totalsRowCount="1">
  <autoFilter ref="B6:E8" xr:uid="{00000000-0009-0000-0100-000001000000}"/>
  <tableColumns count="4">
    <tableColumn id="1" xr3:uid="{00000000-0010-0000-0000-000001000000}" name="Cash Flow" totalsRowLabel="Total Cash" totalsRowDxfId="11"/>
    <tableColumn id="3" xr3:uid="{00000000-0010-0000-0000-000003000000}" name="Projected" totalsRowFunction="custom" totalsRowDxfId="10">
      <totalsRowFormula>C7-C8</totalsRowFormula>
    </tableColumn>
    <tableColumn id="4" xr3:uid="{00000000-0010-0000-0000-000004000000}" name="Actual" totalsRowFunction="custom" totalsRowDxfId="9">
      <totalsRowFormula>D7-D8</totalsRowFormula>
    </tableColumn>
    <tableColumn id="5" xr3:uid="{00000000-0010-0000-0000-000005000000}" name="Variance" totalsRowFunction="sum" totalsRowDxfId="8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>
  <autoFilter ref="B5:E8" xr:uid="{00000000-0009-0000-0100-000005000000}"/>
  <tableColumns count="4">
    <tableColumn id="1" xr3:uid="{00000000-0010-0000-0100-000001000000}" name="Monthly Income" totalsRowLabel="Total Income" totalsRowDxfId="7" dataCellStyle="Table Details"/>
    <tableColumn id="3" xr3:uid="{00000000-0010-0000-0100-000003000000}" name="Projected" totalsRowFunction="sum" totalsRowDxfId="6" dataCellStyle="Amounts"/>
    <tableColumn id="4" xr3:uid="{00000000-0010-0000-0100-000004000000}" name="Actual" totalsRowFunction="sum" totalsRowDxfId="5" dataCellStyle="Amounts"/>
    <tableColumn id="5" xr3:uid="{00000000-0010-0000-0100-000005000000}" name="Variance" totalsRowFunction="sum" totalsRowDxfId="4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5:E26" totalsRowCount="1">
  <autoFilter ref="B5:E25" xr:uid="{00000000-0009-0000-0100-000009000000}"/>
  <tableColumns count="4">
    <tableColumn id="1" xr3:uid="{00000000-0010-0000-0200-000001000000}" name="Monthly Expense" totalsRowLabel="Total" totalsRowDxfId="3" dataCellStyle="Table Details"/>
    <tableColumn id="3" xr3:uid="{00000000-0010-0000-0200-000003000000}" name="Projected" totalsRowFunction="sum" totalsRowDxfId="2" dataCellStyle="Amounts"/>
    <tableColumn id="4" xr3:uid="{00000000-0010-0000-0200-000004000000}" name="Actual" totalsRowFunction="sum" totalsRowDxfId="1" dataCellStyle="Amounts"/>
    <tableColumn id="5" xr3:uid="{00000000-0010-0000-0200-000005000000}" name="Variance" totalsRowFunction="sum" totalsRowDxfId="0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Income[[#Totals],[Projected]]</f>
        <v>5700</v>
      </c>
      <c r="D7" s="18">
        <f>Income[[#Totals],[Actual]]</f>
        <v>5500</v>
      </c>
      <c r="E7" s="19">
        <f>Income[[#Totals],[Variance]]</f>
        <v>-200</v>
      </c>
    </row>
    <row r="8" spans="2:5" ht="17.25" customHeight="1" x14ac:dyDescent="0.3">
      <c r="B8" s="17" t="s">
        <v>5</v>
      </c>
      <c r="C8" s="18">
        <f>Expense[[#Totals],[Projected]]</f>
        <v>3603</v>
      </c>
      <c r="D8" s="18">
        <f>Expense[[#Totals],[Actual]]</f>
        <v>3655</v>
      </c>
      <c r="E8" s="19">
        <f>Expense[[#Totals],[Variance]]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SUBTOTAL(109,CashFlow[Variance])</f>
        <v>-252</v>
      </c>
    </row>
  </sheetData>
  <dataValidations count="10">
    <dataValidation allowBlank="1" showInputMessage="1" showErrorMessage="1" prompt="Create a Family Budget in this workbook. Chart and Cash Flow table in this worksheet are automatically updated based on Monthly Income and Expenses entered in other worksheets" sqref="A1" xr:uid="{00000000-0002-0000-0000-000000000000}"/>
    <dataValidation allowBlank="1" showInputMessage="1" showErrorMessage="1" prompt="Enter name for the budget in this cell" sqref="B1" xr:uid="{00000000-0002-0000-0000-000001000000}"/>
    <dataValidation allowBlank="1" showInputMessage="1" showErrorMessage="1" prompt="Enter month in this cell and year in cell below" sqref="B3" xr:uid="{00000000-0002-0000-0000-000002000000}"/>
    <dataValidation allowBlank="1" showInputMessage="1" showErrorMessage="1" prompt="Enter year in this cell" sqref="B4" xr:uid="{00000000-0002-0000-0000-000003000000}"/>
    <dataValidation allowBlank="1" showInputMessage="1" showErrorMessage="1" prompt="Total Income and Total Expense items are automatically updated in this column under this heading based on inputs in the Income and Expense tables" sqref="B6" xr:uid="{00000000-0002-0000-0000-000004000000}"/>
    <dataValidation allowBlank="1" showInputMessage="1" showErrorMessage="1" prompt="Actual Income and Expenses are automatically updated in this column under this heading" sqref="D6" xr:uid="{00000000-0002-0000-0000-000005000000}"/>
    <dataValidation allowBlank="1" showInputMessage="1" showErrorMessage="1" prompt="Variance amount and icon are automatically updated in this column under this heading" sqref="E6" xr:uid="{00000000-0002-0000-0000-000006000000}"/>
    <dataValidation allowBlank="1" showInputMessage="1" showErrorMessage="1" prompt="A chart showing the comparison of Actual and Projected Cash Flow, Monthly Income and Monthly Expense" sqref="B5" xr:uid="{00000000-0002-0000-0000-000007000000}"/>
    <dataValidation allowBlank="1" showInputMessage="1" showErrorMessage="1" prompt="Title of this worksheet is in this cell and Chart and Tip in cell B5. Enter month in cell below" sqref="B2" xr:uid="{00000000-0002-0000-0000-000008000000}"/>
    <dataValidation allowBlank="1" showInputMessage="1" showErrorMessage="1" prompt="Projected Income and Expenses are automatically updated in this column under this heading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</v>
      </c>
      <c r="C2" s="25"/>
    </row>
    <row r="3" spans="2:5" ht="27" thickBot="1" x14ac:dyDescent="0.45">
      <c r="B3" s="12" t="str">
        <f ca="1">Month</f>
        <v>August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Income[[#This Row],[Actual]]-Income[[#This Row],[Projected]]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Income[[#This Row],[Actual]]-Income[[#This Row],[Projected]]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Income[[#This Row],[Actual]]-Income[[#This Row],[Projected]]</f>
        <v>-300</v>
      </c>
    </row>
    <row r="9" spans="2:5" ht="17.25" customHeight="1" x14ac:dyDescent="0.3">
      <c r="B9" s="23" t="s">
        <v>4</v>
      </c>
      <c r="C9" s="24">
        <f>SUBTOTAL(109,Income[Projected])</f>
        <v>5700</v>
      </c>
      <c r="D9" s="24">
        <f>SUBTOTAL(109,Income[Actual])</f>
        <v>5500</v>
      </c>
      <c r="E9" s="24">
        <f>SUBTOTAL(109,Income[Variance])</f>
        <v>-200</v>
      </c>
    </row>
  </sheetData>
  <dataValidations count="9">
    <dataValidation allowBlank="1" showInputMessage="1" showErrorMessage="1" prompt="Variance is automatically calculated, and icon is upd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Year is automatically updated based on year entered in cell B4 in Cash Flow worksheet. Enter income details in table below" sqref="B4" xr:uid="{00000000-0002-0000-0100-000004000000}"/>
    <dataValidation allowBlank="1" showInputMessage="1" showErrorMessage="1" prompt="Month is automatically updated based on month entered in cell B3 in Cash Flow worksheet" sqref="B3" xr:uid="{00000000-0002-0000-0100-000005000000}"/>
    <dataValidation allowBlank="1" showInputMessage="1" showErrorMessage="1" prompt="Name is automatically updated based on Name entered in cell B1 in Cash Flow worksheet" sqref="B1" xr:uid="{00000000-0002-0000-0100-000006000000}"/>
    <dataValidation allowBlank="1" showInputMessage="1" showErrorMessage="1" prompt="Enter details in Income table in this worksheet for tracking Projected and Actual Monthly income" sqref="A1" xr:uid="{00000000-0002-0000-0100-000007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2"/>
    </row>
    <row r="2" spans="2:5" ht="46.5" customHeight="1" x14ac:dyDescent="0.3">
      <c r="B2" s="4" t="str">
        <f>BudgetTitle</f>
        <v>Family Budget</v>
      </c>
      <c r="C2" s="2"/>
    </row>
    <row r="3" spans="2:5" ht="27" thickBot="1" x14ac:dyDescent="0.45">
      <c r="B3" s="12" t="str">
        <f ca="1">Month</f>
        <v>August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Expense[[#This Row],[Projected]]-Expense[[#This Row],[Actual]]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Expense[[#This Row],[Projected]]-Expense[[#This Row],[Actual]]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Expense[[#This Row],[Projected]]-Expense[[#This Row],[Actual]]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Expense[[#This Row],[Projected]]-Expense[[#This Row],[Actual]]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Expense[[#This Row],[Projected]]-Expense[[#This Row],[Actual]]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Expense[[#This Row],[Projected]]-Expense[[#This Row],[Actual]]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Expense[[#This Row],[Projected]]-Expense[[#This Row],[Actual]]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Expense[[#This Row],[Projected]]-Expense[[#This Row],[Actual]]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Expense[[#This Row],[Projected]]-Expense[[#This Row],[Actual]]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Expense[[#This Row],[Projected]]-Expense[[#This Row],[Actual]]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Expense[[#This Row],[Projected]]-Expense[[#This Row],[Actual]]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Expense[[#This Row],[Projected]]-Expense[[#This Row],[Actual]]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Expense[[#This Row],[Projected]]-Expense[[#This Row],[Actual]]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Expense[[#This Row],[Projected]]-Expense[[#This Row],[Actual]]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Expense[[#This Row],[Projected]]-Expense[[#This Row],[Actual]]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Expense[[#This Row],[Projected]]-Expense[[#This Row],[Actual]]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Expense[[#This Row],[Projected]]-Expense[[#This Row],[Actual]]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Expense[[#This Row],[Projected]]-Expense[[#This Row],[Actual]]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Expense[[#This Row],[Projected]]-Expense[[#This Row],[Actual]]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Expense[[#This Row],[Projected]]-Expense[[#This Row],[Actual]]</f>
        <v>0</v>
      </c>
    </row>
    <row r="26" spans="2:5" ht="17.25" customHeight="1" x14ac:dyDescent="0.3">
      <c r="B26" s="9" t="s">
        <v>35</v>
      </c>
      <c r="C26" s="8">
        <f>SUBTOTAL(109,Expense[Projected])</f>
        <v>3603</v>
      </c>
      <c r="D26" s="8">
        <f>SUBTOTAL(109,Expense[Actual])</f>
        <v>3655</v>
      </c>
      <c r="E26" s="8">
        <f>SUBTOTAL(109,Expense[Variance])</f>
        <v>-52</v>
      </c>
    </row>
  </sheetData>
  <dataValidations count="9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Name is automatically updated based on name entered in cell B1 in Cash Flow worksheet" sqref="B1" xr:uid="{00000000-0002-0000-0200-000001000000}"/>
    <dataValidation allowBlank="1" showInputMessage="1" showErrorMessage="1" prompt="Month is automatically updated based on month entered in cell B3 in Cash Flow worksheet" sqref="B3" xr:uid="{00000000-0002-0000-0200-000002000000}"/>
    <dataValidation allowBlank="1" showInputMessage="1" showErrorMessage="1" prompt="Year is automatically updated based on year entered in cell B4 in Cash Flow worksheet. Enter expense details in table below" sqref="B4" xr:uid="{00000000-0002-0000-0200-000003000000}"/>
    <dataValidation allowBlank="1" showInputMessage="1" showErrorMessage="1" prompt="Enter Monthly Expense items in this column under this heading. Use heading filters to find specific entries" sqref="B5" xr:uid="{00000000-0002-0000-0200-000004000000}"/>
    <dataValidation allowBlank="1" showInputMessage="1" showErrorMessage="1" prompt="Enter Projected Expense in this column under this heading" sqref="C5" xr:uid="{00000000-0002-0000-0200-000005000000}"/>
    <dataValidation allowBlank="1" showInputMessage="1" showErrorMessage="1" prompt="Enter Actual Expense in this column under this heading" sqref="D5" xr:uid="{00000000-0002-0000-0200-000006000000}"/>
    <dataValidation allowBlank="1" showInputMessage="1" showErrorMessage="1" prompt="Variance is automatically calculated, and icon is updated in this column under this heading" sqref="E5" xr:uid="{00000000-0002-0000-0200-000007000000}"/>
    <dataValidation allowBlank="1" showInputMessage="1" showErrorMessage="1" prompt="Title is automatically updated based on title entered in cell B2 in Cash Flow worksheet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CashFlow[[#Totals],[Projected]]</f>
        <v>2097</v>
      </c>
      <c r="D4" s="3">
        <f>CashFlow[[#Totals],[Actual]]</f>
        <v>1845</v>
      </c>
    </row>
    <row r="5" spans="2:4" x14ac:dyDescent="0.3">
      <c r="B5" s="3" t="s">
        <v>10</v>
      </c>
      <c r="C5" s="3">
        <f>Income[[#Totals],[Projected]]</f>
        <v>5700</v>
      </c>
      <c r="D5" s="3">
        <f>Income[[#Totals],[Actual]]</f>
        <v>5500</v>
      </c>
    </row>
    <row r="6" spans="2:4" x14ac:dyDescent="0.3">
      <c r="B6" s="3" t="s">
        <v>14</v>
      </c>
      <c r="C6" s="3">
        <f>Expense[[#Totals],[Projected]]</f>
        <v>3603</v>
      </c>
      <c r="D6" s="3">
        <f>Expense[[#Totals],[Actual]]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Cash Flow</vt:lpstr>
      <vt:lpstr>Monthly Income</vt:lpstr>
      <vt:lpstr>Monthly Expense</vt:lpstr>
      <vt:lpstr>CHART DATA</vt:lpstr>
      <vt:lpstr>BudgetTitle</vt:lpstr>
      <vt:lpstr>Month</vt:lpstr>
      <vt:lpstr>Name</vt:lpstr>
      <vt:lpstr>'Cash Flow'!Print_Titles</vt:lpstr>
      <vt:lpstr>'Monthly Expense'!Print_Titles</vt:lpstr>
      <vt:lpstr>'Monthly Income'!Print_Titles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2018-08-10T05:43:40Z</dcterms:created>
  <dcterms:modified xsi:type="dcterms:W3CDTF">2018-08-10T05:43:40Z</dcterms:modified>
</cp:coreProperties>
</file>