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bookViews>
    <workbookView xWindow="930" yWindow="0" windowWidth="28800" windowHeight="14235"/>
  </bookViews>
  <sheets>
    <sheet name="Marketing plan data" sheetId="1" r:id="rId1"/>
    <sheet name="List data" sheetId="2" r:id="rId2"/>
  </sheets>
  <definedNames>
    <definedName name="clComplete">'Marketing plan data'!$G$4</definedName>
    <definedName name="clCustom1">'Marketing plan data'!$H$4</definedName>
    <definedName name="clCustom2">'Marketing plan data'!$I$4</definedName>
    <definedName name="clCustom3">'Marketing plan data'!$J$4</definedName>
    <definedName name="clCustom4">'Marketing plan data'!$K$4</definedName>
    <definedName name="clDelayed">'Marketing plan data'!$F$4</definedName>
    <definedName name="clInProgress">'Marketing plan data'!$E$4</definedName>
    <definedName name="clNotStarted">'Marketing plan data'!$D$4</definedName>
    <definedName name="ColumnTitle1">Data[[#Headers],[TASK]]</definedName>
    <definedName name="ColumnTitle2">People[[#Headers],[NAME]]</definedName>
    <definedName name="ColumnTitleRegion1..K4.1">'Marketing plan data'!$D$3</definedName>
    <definedName name="Names">People[NAME]</definedName>
    <definedName name="_xlnm.Print_Titles" localSheetId="1">'List data'!$3:$3</definedName>
    <definedName name="_xlnm.Print_Titles" localSheetId="0">'Marketing plan data'!$5:$5</definedName>
    <definedName name="txtCustom1">'Marketing plan data'!$H$3</definedName>
    <definedName name="txtCustom2">'Marketing plan data'!$I$3</definedName>
    <definedName name="txtCustom3">'Marketing plan data'!$J$3</definedName>
    <definedName name="txtCustom4">'Marketing plan data'!$K$3</definedName>
  </definedNames>
  <calcPr calcId="171027"/>
</workbook>
</file>

<file path=xl/calcChain.xml><?xml version="1.0" encoding="utf-8"?>
<calcChain xmlns="http://schemas.openxmlformats.org/spreadsheetml/2006/main">
  <c r="G17" i="1" l="1"/>
  <c r="F17" i="1"/>
  <c r="H16" i="1"/>
  <c r="I16" i="1"/>
  <c r="G16" i="1"/>
  <c r="F16" i="1"/>
  <c r="G15" i="1"/>
  <c r="F15" i="1"/>
  <c r="H14" i="1"/>
  <c r="G14" i="1"/>
  <c r="F14" i="1"/>
  <c r="H13" i="1"/>
  <c r="G13" i="1"/>
  <c r="G12" i="1"/>
  <c r="F12" i="1"/>
  <c r="G10" i="1"/>
  <c r="F10" i="1"/>
  <c r="I9" i="1"/>
  <c r="H9" i="1"/>
  <c r="G9" i="1"/>
  <c r="F9" i="1"/>
  <c r="G8" i="1"/>
  <c r="F8" i="1"/>
  <c r="H7" i="1"/>
  <c r="G7" i="1"/>
  <c r="F7" i="1"/>
  <c r="F13" i="1"/>
  <c r="H6" i="1"/>
  <c r="G6" i="1"/>
  <c r="F6" i="1"/>
</calcChain>
</file>

<file path=xl/sharedStrings.xml><?xml version="1.0" encoding="utf-8"?>
<sst xmlns="http://schemas.openxmlformats.org/spreadsheetml/2006/main" count="97" uniqueCount="51">
  <si>
    <t>Marketing plan data</t>
  </si>
  <si>
    <t>Marketing plan lists</t>
  </si>
  <si>
    <t>TASK</t>
  </si>
  <si>
    <t>Product analysis</t>
  </si>
  <si>
    <t>Design storyboards</t>
  </si>
  <si>
    <t>Review storyboard design</t>
  </si>
  <si>
    <t>Research analysis phase I</t>
  </si>
  <si>
    <t>Advertising content creation phase I</t>
  </si>
  <si>
    <t>Product requirement definitions</t>
  </si>
  <si>
    <t>Prototype development specifications</t>
  </si>
  <si>
    <t>Quality control, progress reports</t>
  </si>
  <si>
    <t>Create storyboards</t>
  </si>
  <si>
    <t>Review storyboards with graphic artists</t>
  </si>
  <si>
    <t>Research analysis phase II</t>
  </si>
  <si>
    <t>Advertising content creation phase II</t>
  </si>
  <si>
    <t>STATUS</t>
  </si>
  <si>
    <t>In progress</t>
  </si>
  <si>
    <t>Complete</t>
  </si>
  <si>
    <t>Delayed</t>
  </si>
  <si>
    <t>Not started</t>
  </si>
  <si>
    <t>STATUS COLOUR LEGEND &amp; TOGGLE</t>
  </si>
  <si>
    <t>ON</t>
  </si>
  <si>
    <t>OWNER</t>
  </si>
  <si>
    <t>John C.</t>
  </si>
  <si>
    <t>Mark M.</t>
  </si>
  <si>
    <t>Kamil A.</t>
  </si>
  <si>
    <t>ASSIGNED TO</t>
  </si>
  <si>
    <t>Andrew L.</t>
  </si>
  <si>
    <t>Timothy S.</t>
  </si>
  <si>
    <t>Vivian A.</t>
  </si>
  <si>
    <t>Gabe F.</t>
  </si>
  <si>
    <t>OFF</t>
  </si>
  <si>
    <t>ANTICIPATED
START DATE</t>
  </si>
  <si>
    <t>ANTICIPATED
END DATE</t>
  </si>
  <si>
    <t>Custom 1</t>
  </si>
  <si>
    <t xml:space="preserve">ACTUAL 
START DATE </t>
  </si>
  <si>
    <t>Custom 2</t>
  </si>
  <si>
    <t xml:space="preserve">ACTUAL 
END DATE </t>
  </si>
  <si>
    <t>Custom 3</t>
  </si>
  <si>
    <t>ESTIMATED COST</t>
  </si>
  <si>
    <t>Custom 4</t>
  </si>
  <si>
    <t>NAME</t>
  </si>
  <si>
    <t>Phil G.</t>
  </si>
  <si>
    <t>TITLE</t>
  </si>
  <si>
    <t>Marketing Specialist</t>
  </si>
  <si>
    <t>Marketing Manager</t>
  </si>
  <si>
    <t>Project Manager</t>
  </si>
  <si>
    <t>Marketing Analyst</t>
  </si>
  <si>
    <t>Research Coordinator</t>
  </si>
  <si>
    <t>Associate Marketing Manager</t>
  </si>
  <si>
    <t>ACTUAL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</si>
</sst>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164" formatCode="[$£-809]#,##0;\-[$£-809]#,##0"/>
    <numFmt numFmtId="165" formatCode="dd/mm/yyyy;@"/>
  </numFmts>
  <fonts count="14" x14ac:knownFonts="1">
    <font>
      <sz val="11"/>
      <color theme="1"/>
      <name val="Euphemia"/>
      <family val="2"/>
      <scheme val="minor"/>
    </font>
    <font>
      <sz val="9"/>
      <color theme="1"/>
      <name val="Euphemia"/>
      <family val="2"/>
      <scheme val="minor"/>
    </font>
    <font>
      <sz val="26"/>
      <color theme="1"/>
      <name val="Georgia"/>
      <family val="2"/>
      <scheme val="major"/>
    </font>
    <font>
      <sz val="11"/>
      <color theme="1"/>
      <name val="Euphemia"/>
      <family val="2"/>
      <scheme val="minor"/>
    </font>
    <font>
      <sz val="11"/>
      <color theme="4" tint="-0.499984740745262"/>
      <name val="Euphemia"/>
      <family val="2"/>
      <scheme val="minor"/>
    </font>
    <font>
      <sz val="11"/>
      <color theme="6" tint="-0.499984740745262"/>
      <name val="Euphemia"/>
      <family val="2"/>
      <scheme val="minor"/>
    </font>
    <font>
      <sz val="11"/>
      <color theme="5" tint="-0.499984740745262"/>
      <name val="Euphemia"/>
      <family val="2"/>
      <scheme val="minor"/>
    </font>
    <font>
      <sz val="11"/>
      <color theme="7" tint="-0.499984740745262"/>
      <name val="Euphemia"/>
      <family val="2"/>
      <scheme val="minor"/>
    </font>
    <font>
      <sz val="11"/>
      <color theme="7" tint="-0.24994659260841701"/>
      <name val="Euphemia"/>
      <family val="2"/>
      <scheme val="minor"/>
    </font>
    <font>
      <sz val="11"/>
      <color theme="6" tint="-0.24994659260841701"/>
      <name val="Euphemia"/>
      <family val="2"/>
      <scheme val="minor"/>
    </font>
    <font>
      <sz val="11"/>
      <color theme="5" tint="-0.24994659260841701"/>
      <name val="Euphemia"/>
      <family val="2"/>
      <scheme val="minor"/>
    </font>
    <font>
      <sz val="11"/>
      <color theme="0"/>
      <name val="Euphemia"/>
      <family val="2"/>
      <scheme val="minor"/>
    </font>
    <font>
      <sz val="11"/>
      <color theme="1" tint="0.34998626667073579"/>
      <name val="Georgia"/>
      <family val="1"/>
      <scheme val="major"/>
    </font>
    <font>
      <b/>
      <sz val="11"/>
      <color theme="1"/>
      <name val="Euphemia"/>
      <family val="2"/>
      <scheme val="minor"/>
    </font>
  </fonts>
  <fills count="10">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s>
  <borders count="7">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thin">
        <color theme="1" tint="0.499984740745262"/>
      </bottom>
      <diagonal/>
    </border>
    <border>
      <left/>
      <right style="thin">
        <color theme="0"/>
      </right>
      <top/>
      <bottom style="thin">
        <color theme="0"/>
      </bottom>
      <diagonal/>
    </border>
    <border>
      <left/>
      <right style="thin">
        <color theme="0"/>
      </right>
      <top style="thick">
        <color theme="0"/>
      </top>
      <bottom style="thin">
        <color theme="0"/>
      </bottom>
      <diagonal/>
    </border>
  </borders>
  <cellStyleXfs count="20">
    <xf numFmtId="0" fontId="0" fillId="0" borderId="0" applyNumberFormat="0">
      <alignment horizontal="left" vertical="center" wrapText="1"/>
    </xf>
    <xf numFmtId="0" fontId="12" fillId="0" borderId="4" applyProtection="0">
      <alignment horizontal="center"/>
    </xf>
    <xf numFmtId="0" fontId="2" fillId="0" borderId="0" applyNumberFormat="0" applyFill="0" applyBorder="0" applyProtection="0">
      <alignment vertical="center"/>
    </xf>
    <xf numFmtId="0" fontId="3" fillId="0" borderId="0" applyNumberFormat="0" applyFont="0" applyFill="0" applyBorder="0" applyProtection="0">
      <alignment horizontal="left" wrapText="1"/>
    </xf>
    <xf numFmtId="0" fontId="13" fillId="0" borderId="0" applyNumberFormat="0" applyFill="0" applyBorder="0" applyProtection="0">
      <alignment horizontal="left"/>
    </xf>
    <xf numFmtId="5" fontId="3" fillId="0" borderId="0" applyFont="0" applyFill="0" applyBorder="0" applyProtection="0">
      <alignment horizontal="right" vertical="center"/>
    </xf>
    <xf numFmtId="0" fontId="3" fillId="0" borderId="0">
      <alignment vertical="center" wrapText="1"/>
    </xf>
    <xf numFmtId="0" fontId="4" fillId="2" borderId="6" applyNumberFormat="0" applyProtection="0">
      <alignment horizontal="center"/>
    </xf>
    <xf numFmtId="0" fontId="4" fillId="3" borderId="6" applyNumberFormat="0" applyProtection="0">
      <alignment horizontal="center"/>
    </xf>
    <xf numFmtId="0" fontId="10" fillId="4" borderId="6" applyNumberFormat="0" applyProtection="0">
      <alignment horizontal="center"/>
    </xf>
    <xf numFmtId="0" fontId="6" fillId="5" borderId="6" applyNumberFormat="0" applyProtection="0">
      <alignment horizontal="center"/>
    </xf>
    <xf numFmtId="0" fontId="9" fillId="6" borderId="6" applyNumberFormat="0" applyProtection="0">
      <alignment horizontal="center"/>
    </xf>
    <xf numFmtId="0" fontId="5" fillId="7" borderId="6" applyNumberFormat="0" applyProtection="0">
      <alignment horizontal="center"/>
    </xf>
    <xf numFmtId="0" fontId="8" fillId="8" borderId="6" applyNumberFormat="0" applyProtection="0">
      <alignment horizontal="center"/>
    </xf>
    <xf numFmtId="0" fontId="7" fillId="9" borderId="6" applyNumberFormat="0" applyProtection="0">
      <alignment horizontal="center"/>
    </xf>
    <xf numFmtId="14" fontId="3" fillId="0" borderId="0" applyFont="0" applyFill="0" applyBorder="0" applyProtection="0">
      <alignment horizontal="right" vertical="center" wrapText="1"/>
    </xf>
    <xf numFmtId="0" fontId="11" fillId="0" borderId="0" applyNumberFormat="0" applyFill="0" applyBorder="0" applyAlignment="0" applyProtection="0">
      <alignment vertical="center" wrapText="1"/>
    </xf>
    <xf numFmtId="0" fontId="11" fillId="0" borderId="0" applyNumberFormat="0" applyFill="0" applyBorder="0" applyAlignment="0" applyProtection="0">
      <alignment vertical="center" wrapText="1"/>
    </xf>
    <xf numFmtId="0" fontId="3" fillId="0" borderId="1" applyNumberFormat="0" applyFont="0" applyFill="0" applyAlignment="0">
      <alignment horizontal="left" vertical="center" wrapText="1"/>
    </xf>
    <xf numFmtId="0" fontId="3" fillId="0" borderId="3" applyFont="0" applyFill="0" applyAlignment="0">
      <alignment horizontal="left" vertical="center" wrapText="1"/>
    </xf>
  </cellStyleXfs>
  <cellXfs count="33">
    <xf numFmtId="0" fontId="0" fillId="0" borderId="0" xfId="0">
      <alignment horizontal="left" vertical="center" wrapText="1"/>
    </xf>
    <xf numFmtId="0" fontId="0" fillId="0" borderId="2" xfId="0" applyBorder="1">
      <alignment horizontal="left" vertical="center" wrapText="1"/>
    </xf>
    <xf numFmtId="0" fontId="0" fillId="0" borderId="0" xfId="0" applyFont="1" applyBorder="1">
      <alignment horizontal="left" vertical="center" wrapText="1"/>
    </xf>
    <xf numFmtId="0" fontId="0" fillId="0" borderId="0" xfId="0" applyAlignment="1">
      <alignment vertical="center"/>
    </xf>
    <xf numFmtId="0" fontId="1" fillId="0" borderId="0" xfId="0" applyFont="1">
      <alignment horizontal="left" vertical="center" wrapText="1"/>
    </xf>
    <xf numFmtId="0" fontId="2" fillId="0" borderId="0" xfId="2" applyAlignment="1">
      <alignment vertical="center"/>
    </xf>
    <xf numFmtId="0" fontId="6" fillId="5" borderId="6" xfId="10">
      <alignment horizontal="center"/>
    </xf>
    <xf numFmtId="0" fontId="0" fillId="5" borderId="5" xfId="0" applyFill="1" applyBorder="1" applyAlignment="1">
      <alignment horizontal="center"/>
    </xf>
    <xf numFmtId="0" fontId="4" fillId="3" borderId="6" xfId="8">
      <alignment horizontal="center"/>
    </xf>
    <xf numFmtId="0" fontId="0" fillId="3" borderId="5" xfId="0" applyFill="1" applyBorder="1" applyAlignment="1">
      <alignment horizontal="center"/>
    </xf>
    <xf numFmtId="0" fontId="7" fillId="9" borderId="6" xfId="14">
      <alignment horizontal="center"/>
    </xf>
    <xf numFmtId="0" fontId="0" fillId="9" borderId="5" xfId="0" applyFill="1" applyBorder="1" applyAlignment="1">
      <alignment horizontal="center"/>
    </xf>
    <xf numFmtId="0" fontId="5" fillId="7" borderId="6" xfId="12">
      <alignment horizontal="center"/>
    </xf>
    <xf numFmtId="0" fontId="0" fillId="7" borderId="5" xfId="0" applyFill="1" applyBorder="1" applyAlignment="1">
      <alignment horizontal="center"/>
    </xf>
    <xf numFmtId="0" fontId="4" fillId="2" borderId="6" xfId="7">
      <alignment horizontal="center"/>
    </xf>
    <xf numFmtId="0" fontId="0" fillId="2" borderId="5" xfId="0" applyFill="1" applyBorder="1" applyAlignment="1">
      <alignment horizontal="center"/>
    </xf>
    <xf numFmtId="0" fontId="8" fillId="8" borderId="6" xfId="13">
      <alignment horizontal="center"/>
    </xf>
    <xf numFmtId="0" fontId="0" fillId="8" borderId="5" xfId="0" applyFill="1" applyBorder="1" applyAlignment="1">
      <alignment horizontal="center"/>
    </xf>
    <xf numFmtId="0" fontId="9" fillId="6" borderId="6" xfId="11">
      <alignment horizontal="center"/>
    </xf>
    <xf numFmtId="0" fontId="0" fillId="6" borderId="5" xfId="0" applyFill="1" applyBorder="1" applyAlignment="1">
      <alignment horizontal="center"/>
    </xf>
    <xf numFmtId="0" fontId="10" fillId="4" borderId="6" xfId="9">
      <alignment horizontal="center"/>
    </xf>
    <xf numFmtId="0" fontId="0" fillId="4" borderId="5" xfId="0" applyFill="1" applyBorder="1" applyAlignment="1">
      <alignment horizontal="center"/>
    </xf>
    <xf numFmtId="0" fontId="0" fillId="0" borderId="0" xfId="0" applyFont="1" applyBorder="1" applyAlignment="1">
      <alignment horizontal="left" vertical="center" wrapText="1"/>
    </xf>
    <xf numFmtId="0" fontId="0" fillId="0" borderId="0" xfId="0" applyFont="1" applyBorder="1" applyAlignment="1">
      <alignment vertical="center"/>
    </xf>
    <xf numFmtId="0" fontId="0" fillId="0" borderId="0" xfId="3" applyFont="1" applyFill="1" applyBorder="1">
      <alignment horizontal="left" wrapText="1"/>
    </xf>
    <xf numFmtId="0" fontId="13" fillId="0" borderId="0" xfId="4" applyBorder="1">
      <alignment horizontal="left"/>
    </xf>
    <xf numFmtId="0" fontId="0" fillId="0" borderId="1" xfId="18" applyFont="1">
      <alignment horizontal="left" vertical="center" wrapText="1"/>
    </xf>
    <xf numFmtId="0" fontId="0" fillId="0" borderId="3" xfId="19" applyFont="1">
      <alignment horizontal="left" vertical="center" wrapText="1"/>
    </xf>
    <xf numFmtId="164" fontId="0" fillId="0" borderId="0" xfId="5" applyNumberFormat="1" applyFont="1" applyBorder="1">
      <alignment horizontal="right" vertical="center"/>
    </xf>
    <xf numFmtId="165" fontId="0" fillId="0" borderId="0" xfId="15" applyNumberFormat="1" applyFont="1" applyBorder="1">
      <alignment horizontal="right" vertical="center" wrapText="1"/>
    </xf>
    <xf numFmtId="0" fontId="12" fillId="0" borderId="4" xfId="1">
      <alignment horizontal="center"/>
    </xf>
    <xf numFmtId="0" fontId="2" fillId="0" borderId="0" xfId="2">
      <alignment vertical="center"/>
    </xf>
    <xf numFmtId="0" fontId="11" fillId="0" borderId="0" xfId="16" applyAlignment="1">
      <alignment horizontal="center" vertical="center" wrapText="1"/>
    </xf>
  </cellXfs>
  <cellStyles count="20">
    <cellStyle name="20% - Accent1" xfId="7" builtinId="30" customBuiltin="1"/>
    <cellStyle name="20% - Accent2" xfId="9" builtinId="34" customBuiltin="1"/>
    <cellStyle name="20% - Accent3" xfId="11" builtinId="38" customBuiltin="1"/>
    <cellStyle name="20% - Accent4" xfId="13" builtinId="42" customBuiltin="1"/>
    <cellStyle name="40% - Accent1" xfId="8" builtinId="31" customBuiltin="1"/>
    <cellStyle name="40% - Accent2" xfId="10" builtinId="35" customBuiltin="1"/>
    <cellStyle name="40% - Accent3" xfId="12" builtinId="39" customBuiltin="1"/>
    <cellStyle name="40% - Accent4" xfId="14" builtinId="43" customBuiltin="1"/>
    <cellStyle name="Currency" xfId="5" builtinId="4" customBuiltin="1"/>
    <cellStyle name="Date" xfId="15"/>
    <cellStyle name="Explanatory Text" xfId="6" builtinId="53" customBuiltin="1"/>
    <cellStyle name="Followed Hyperlink" xfId="17" builtinId="9" customBuiltin="1"/>
    <cellStyle name="Heading 1" xfId="1" builtinId="16" customBuiltin="1"/>
    <cellStyle name="Heading 2" xfId="3" builtinId="17" customBuiltin="1"/>
    <cellStyle name="Heading 3" xfId="4" builtinId="18" customBuiltin="1"/>
    <cellStyle name="Hyperlink" xfId="16" builtinId="8" customBuiltin="1"/>
    <cellStyle name="Legend Left Border" xfId="18"/>
    <cellStyle name="Legend Right Border" xfId="19"/>
    <cellStyle name="Normal" xfId="0" builtinId="0" customBuiltin="1"/>
    <cellStyle name="Title" xfId="2" builtinId="15" customBuiltin="1"/>
  </cellStyles>
  <dxfs count="20">
    <dxf>
      <numFmt numFmtId="164" formatCode="[$£-809]#,##0;\-[$£-809]#,##0"/>
    </dxf>
    <dxf>
      <numFmt numFmtId="164" formatCode="[$£-809]#,##0;\-[$£-809]#,##0"/>
    </dxf>
    <dxf>
      <numFmt numFmtId="165" formatCode="dd/mm/yyyy;@"/>
    </dxf>
    <dxf>
      <numFmt numFmtId="165" formatCode="dd/mm/yyyy;@"/>
    </dxf>
    <dxf>
      <numFmt numFmtId="165" formatCode="dd/mm/yyyy;@"/>
    </dxf>
    <dxf>
      <numFmt numFmtId="165" formatCode="dd/mm/yyyy;@"/>
    </dxf>
    <dxf>
      <font>
        <b val="0"/>
        <i val="0"/>
        <strike val="0"/>
        <condense val="0"/>
        <extend val="0"/>
        <outline val="0"/>
        <shadow val="0"/>
        <u val="none"/>
        <vertAlign val="baseline"/>
        <sz val="9"/>
        <color theme="1"/>
        <name val="Euphemia"/>
        <scheme val="minor"/>
      </font>
    </dxf>
    <dxf>
      <font>
        <b val="0"/>
        <i val="0"/>
        <strike val="0"/>
        <condense val="0"/>
        <extend val="0"/>
        <outline val="0"/>
        <shadow val="0"/>
        <u val="none"/>
        <vertAlign val="baseline"/>
        <sz val="9"/>
        <color theme="1"/>
        <name val="Euphemia"/>
        <scheme val="minor"/>
      </font>
    </dxf>
    <dxf>
      <font>
        <b val="0"/>
        <i val="0"/>
        <strike val="0"/>
        <condense val="0"/>
        <extend val="0"/>
        <outline val="0"/>
        <shadow val="0"/>
        <u val="none"/>
        <vertAlign val="baseline"/>
        <sz val="9"/>
        <color theme="1"/>
        <name val="Euphemia"/>
        <scheme val="minor"/>
      </font>
    </dxf>
    <dxf>
      <font>
        <b val="0"/>
        <i val="0"/>
        <color theme="4" tint="-0.499984740745262"/>
      </font>
      <fill>
        <patternFill>
          <bgColor theme="4" tint="0.79998168889431442"/>
        </patternFill>
      </fill>
    </dxf>
    <dxf>
      <font>
        <b val="0"/>
        <i val="0"/>
        <color theme="6" tint="-0.499984740745262"/>
      </font>
      <fill>
        <patternFill>
          <bgColor theme="6" tint="0.59996337778862885"/>
        </patternFill>
      </fill>
    </dxf>
    <dxf>
      <font>
        <b val="0"/>
        <i val="0"/>
        <color theme="7" tint="-0.499984740745262"/>
      </font>
      <fill>
        <patternFill>
          <bgColor theme="7" tint="0.59996337778862885"/>
        </patternFill>
      </fill>
    </dxf>
    <dxf>
      <font>
        <b val="0"/>
        <i val="0"/>
        <color theme="4" tint="-0.499984740745262"/>
      </font>
      <fill>
        <patternFill>
          <bgColor theme="4" tint="0.59996337778862885"/>
        </patternFill>
      </fill>
    </dxf>
    <dxf>
      <font>
        <b val="0"/>
        <i val="0"/>
        <color theme="5" tint="-0.499984740745262"/>
      </font>
      <fill>
        <patternFill>
          <bgColor theme="5" tint="0.59996337778862885"/>
        </patternFill>
      </fill>
    </dxf>
    <dxf>
      <font>
        <b val="0"/>
        <i val="0"/>
        <color theme="5" tint="-0.24994659260841701"/>
      </font>
      <fill>
        <patternFill>
          <bgColor theme="5" tint="0.79998168889431442"/>
        </patternFill>
      </fill>
    </dxf>
    <dxf>
      <font>
        <b val="0"/>
        <i val="0"/>
        <color theme="6" tint="-0.24994659260841701"/>
      </font>
      <fill>
        <patternFill>
          <bgColor theme="6" tint="0.79998168889431442"/>
        </patternFill>
      </fill>
    </dxf>
    <dxf>
      <font>
        <b val="0"/>
        <i val="0"/>
        <color theme="7" tint="-0.24994659260841701"/>
      </font>
      <fill>
        <patternFill>
          <bgColor theme="7" tint="0.79998168889431442"/>
        </patternFill>
      </fill>
    </dxf>
    <dxf>
      <font>
        <b/>
        <i val="0"/>
        <color theme="1"/>
      </font>
      <border>
        <top style="thin">
          <color theme="1" tint="0.34998626667073579"/>
        </top>
        <bottom style="medium">
          <color theme="1" tint="0.34998626667073579"/>
        </bottom>
      </border>
    </dxf>
    <dxf>
      <font>
        <b val="0"/>
        <i val="0"/>
        <color theme="1"/>
      </font>
      <border diagonalUp="0" diagonalDown="0">
        <left/>
        <right/>
        <top/>
        <bottom style="medium">
          <color theme="1" tint="0.34998626667073579"/>
        </bottom>
        <vertical style="medium">
          <color theme="0"/>
        </vertical>
        <horizontal/>
      </border>
    </dxf>
    <dxf>
      <font>
        <b val="0"/>
        <i val="0"/>
        <color theme="1"/>
      </font>
      <border diagonalUp="0" diagonalDown="0">
        <left/>
        <right/>
        <top/>
        <bottom style="medium">
          <color theme="1" tint="0.34998626667073579"/>
        </bottom>
        <vertical style="medium">
          <color theme="0"/>
        </vertical>
        <horizontal style="medium">
          <color theme="0"/>
        </horizontal>
      </border>
    </dxf>
  </dxfs>
  <tableStyles count="1" defaultTableStyle="Marketing plan" defaultPivotStyle="PivotStyleLight16">
    <tableStyle name="Marketing plan" pivot="0" count="3">
      <tableStyleElement type="wholeTable" dxfId="19"/>
      <tableStyleElement type="headerRow" dxfId="18"/>
      <tableStyleElement type="total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List data'!A1"/></Relationships>
</file>

<file path=xl/drawings/_rels/drawing2.xml.rels><?xml version="1.0" encoding="UTF-8" standalone="yes"?>
<Relationships xmlns="http://schemas.openxmlformats.org/package/2006/relationships"><Relationship Id="rId1" Type="http://schemas.openxmlformats.org/officeDocument/2006/relationships/hyperlink" Target="#'Marketing plan data'!A1"/></Relationships>
</file>

<file path=xl/drawings/drawing1.xml><?xml version="1.0" encoding="utf-8"?>
<xdr:wsDr xmlns:xdr="http://schemas.openxmlformats.org/drawingml/2006/spreadsheetDrawing" xmlns:a="http://schemas.openxmlformats.org/drawingml/2006/main">
  <xdr:twoCellAnchor editAs="oneCell">
    <xdr:from>
      <xdr:col>1</xdr:col>
      <xdr:colOff>85726</xdr:colOff>
      <xdr:row>1</xdr:row>
      <xdr:rowOff>95246</xdr:rowOff>
    </xdr:from>
    <xdr:to>
      <xdr:col>1</xdr:col>
      <xdr:colOff>2371726</xdr:colOff>
      <xdr:row>2</xdr:row>
      <xdr:rowOff>179066</xdr:rowOff>
    </xdr:to>
    <xdr:grpSp>
      <xdr:nvGrpSpPr>
        <xdr:cNvPr id="3" name="Marketing plan lists" descr="Navigation link to List data worksheet">
          <a:hlinkClick xmlns:r="http://schemas.openxmlformats.org/officeDocument/2006/relationships" r:id="rId1" tooltip="Select to navigate to List data worksheet"/>
          <a:extLst>
            <a:ext uri="{FF2B5EF4-FFF2-40B4-BE49-F238E27FC236}">
              <a16:creationId xmlns:a16="http://schemas.microsoft.com/office/drawing/2014/main" id="{00000000-0008-0000-0000-000003000000}"/>
            </a:ext>
          </a:extLst>
        </xdr:cNvPr>
        <xdr:cNvGrpSpPr/>
      </xdr:nvGrpSpPr>
      <xdr:grpSpPr>
        <a:xfrm>
          <a:off x="314326" y="695321"/>
          <a:ext cx="2286000" cy="274320"/>
          <a:chOff x="200026" y="847725"/>
          <a:chExt cx="2009774" cy="274320"/>
        </a:xfrm>
      </xdr:grpSpPr>
      <xdr:sp macro="" textlink="">
        <xdr:nvSpPr>
          <xdr:cNvPr id="2" name="Rectangle 1" descr="Navigation link to List data worksheet">
            <a:extLst>
              <a:ext uri="{FF2B5EF4-FFF2-40B4-BE49-F238E27FC236}">
                <a16:creationId xmlns:a16="http://schemas.microsoft.com/office/drawing/2014/main" id="{00000000-0008-0000-0000-000002000000}"/>
              </a:ext>
            </a:extLst>
          </xdr:cNvPr>
          <xdr:cNvSpPr/>
        </xdr:nvSpPr>
        <xdr:spPr>
          <a:xfrm>
            <a:off x="200026" y="847725"/>
            <a:ext cx="2009774" cy="274320"/>
          </a:xfrm>
          <a:prstGeom prst="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ctr"/>
          <a:lstStyle/>
          <a:p>
            <a:pPr marL="0" indent="0" algn="l" rtl="0"/>
            <a:r>
              <a:rPr lang="en-gb" sz="1100" b="0" spc="60">
                <a:solidFill>
                  <a:schemeClr val="bg1"/>
                </a:solidFill>
                <a:latin typeface="+mn-lt"/>
                <a:ea typeface="+mn-ea"/>
                <a:cs typeface="+mn-cs"/>
              </a:rPr>
              <a:t>MARKETING PLAN LISTS</a:t>
            </a:r>
          </a:p>
        </xdr:txBody>
      </xdr:sp>
      <xdr:sp macro="" textlink="">
        <xdr:nvSpPr>
          <xdr:cNvPr id="1029" name="Freeform 5" descr="Arrow">
            <a:extLst>
              <a:ext uri="{FF2B5EF4-FFF2-40B4-BE49-F238E27FC236}">
                <a16:creationId xmlns:a16="http://schemas.microsoft.com/office/drawing/2014/main" id="{00000000-0008-0000-0000-000005040000}"/>
              </a:ext>
            </a:extLst>
          </xdr:cNvPr>
          <xdr:cNvSpPr>
            <a:spLocks/>
          </xdr:cNvSpPr>
        </xdr:nvSpPr>
        <xdr:spPr bwMode="auto">
          <a:xfrm>
            <a:off x="2052617" y="927265"/>
            <a:ext cx="73521" cy="116657"/>
          </a:xfrm>
          <a:custGeom>
            <a:avLst/>
            <a:gdLst>
              <a:gd name="T0" fmla="*/ 548 w 1867"/>
              <a:gd name="T1" fmla="*/ 0 h 2966"/>
              <a:gd name="T2" fmla="*/ 1867 w 1867"/>
              <a:gd name="T3" fmla="*/ 1484 h 2966"/>
              <a:gd name="T4" fmla="*/ 548 w 1867"/>
              <a:gd name="T5" fmla="*/ 2966 h 2966"/>
              <a:gd name="T6" fmla="*/ 0 w 1867"/>
              <a:gd name="T7" fmla="*/ 2479 h 2966"/>
              <a:gd name="T8" fmla="*/ 885 w 1867"/>
              <a:gd name="T9" fmla="*/ 1484 h 2966"/>
              <a:gd name="T10" fmla="*/ 0 w 1867"/>
              <a:gd name="T11" fmla="*/ 487 h 2966"/>
              <a:gd name="T12" fmla="*/ 548 w 1867"/>
              <a:gd name="T13" fmla="*/ 0 h 2966"/>
            </a:gdLst>
            <a:ahLst/>
            <a:cxnLst>
              <a:cxn ang="0">
                <a:pos x="T0" y="T1"/>
              </a:cxn>
              <a:cxn ang="0">
                <a:pos x="T2" y="T3"/>
              </a:cxn>
              <a:cxn ang="0">
                <a:pos x="T4" y="T5"/>
              </a:cxn>
              <a:cxn ang="0">
                <a:pos x="T6" y="T7"/>
              </a:cxn>
              <a:cxn ang="0">
                <a:pos x="T8" y="T9"/>
              </a:cxn>
              <a:cxn ang="0">
                <a:pos x="T10" y="T11"/>
              </a:cxn>
              <a:cxn ang="0">
                <a:pos x="T12" y="T13"/>
              </a:cxn>
            </a:cxnLst>
            <a:rect l="0" t="0" r="r" b="b"/>
            <a:pathLst>
              <a:path w="1867" h="2966">
                <a:moveTo>
                  <a:pt x="548" y="0"/>
                </a:moveTo>
                <a:lnTo>
                  <a:pt x="1867" y="1484"/>
                </a:lnTo>
                <a:lnTo>
                  <a:pt x="548" y="2966"/>
                </a:lnTo>
                <a:lnTo>
                  <a:pt x="0" y="2479"/>
                </a:lnTo>
                <a:lnTo>
                  <a:pt x="885" y="1484"/>
                </a:lnTo>
                <a:lnTo>
                  <a:pt x="0" y="487"/>
                </a:lnTo>
                <a:lnTo>
                  <a:pt x="548" y="0"/>
                </a:lnTo>
                <a:close/>
              </a:path>
            </a:pathLst>
          </a:custGeom>
          <a:solidFill>
            <a:schemeClr val="bg1"/>
          </a:solidFill>
          <a:ln w="0">
            <a:solidFill>
              <a:srgbClr val="000000"/>
            </a:solidFill>
            <a:prstDash val="solid"/>
            <a:round/>
            <a:headEnd/>
            <a:tailEnd/>
          </a:ln>
        </xdr:spPr>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85724</xdr:colOff>
      <xdr:row>1</xdr:row>
      <xdr:rowOff>95250</xdr:rowOff>
    </xdr:from>
    <xdr:to>
      <xdr:col>2</xdr:col>
      <xdr:colOff>752474</xdr:colOff>
      <xdr:row>1</xdr:row>
      <xdr:rowOff>369570</xdr:rowOff>
    </xdr:to>
    <xdr:grpSp>
      <xdr:nvGrpSpPr>
        <xdr:cNvPr id="8" name="Marketing plan lists" descr="Navigation link to Marketing plan data worksheet">
          <a:extLst>
            <a:ext uri="{FF2B5EF4-FFF2-40B4-BE49-F238E27FC236}">
              <a16:creationId xmlns:a16="http://schemas.microsoft.com/office/drawing/2014/main" id="{00000000-0008-0000-0100-000008000000}"/>
            </a:ext>
          </a:extLst>
        </xdr:cNvPr>
        <xdr:cNvGrpSpPr/>
      </xdr:nvGrpSpPr>
      <xdr:grpSpPr>
        <a:xfrm>
          <a:off x="314324" y="695325"/>
          <a:ext cx="2286000" cy="274320"/>
          <a:chOff x="200024" y="981075"/>
          <a:chExt cx="2097896" cy="274320"/>
        </a:xfrm>
      </xdr:grpSpPr>
      <xdr:sp macro="" textlink="">
        <xdr:nvSpPr>
          <xdr:cNvPr id="2" name="Rectangle 1" descr="Navigation link to Marketing plan data worksheet">
            <a:hlinkClick xmlns:r="http://schemas.openxmlformats.org/officeDocument/2006/relationships" r:id="rId1" tooltip="Select to navigate to Marketing plan data worksheet"/>
            <a:extLst>
              <a:ext uri="{FF2B5EF4-FFF2-40B4-BE49-F238E27FC236}">
                <a16:creationId xmlns:a16="http://schemas.microsoft.com/office/drawing/2014/main" id="{00000000-0008-0000-0100-000002000000}"/>
              </a:ext>
            </a:extLst>
          </xdr:cNvPr>
          <xdr:cNvSpPr/>
        </xdr:nvSpPr>
        <xdr:spPr>
          <a:xfrm>
            <a:off x="200024" y="981075"/>
            <a:ext cx="2097896" cy="274320"/>
          </a:xfrm>
          <a:prstGeom prst="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n-gb" sz="1100" b="0" spc="60">
                <a:solidFill>
                  <a:schemeClr val="bg1"/>
                </a:solidFill>
              </a:rPr>
              <a:t>MARKETING PLAN </a:t>
            </a:r>
            <a:r>
              <a:rPr lang="en-gb" sz="1100" b="0" spc="60" baseline="0">
                <a:solidFill>
                  <a:schemeClr val="bg1"/>
                </a:solidFill>
              </a:rPr>
              <a:t>DATA</a:t>
            </a:r>
          </a:p>
        </xdr:txBody>
      </xdr:sp>
      <xdr:sp macro="" textlink="">
        <xdr:nvSpPr>
          <xdr:cNvPr id="6" name="Freeform 5" descr="Arrow">
            <a:extLst>
              <a:ext uri="{FF2B5EF4-FFF2-40B4-BE49-F238E27FC236}">
                <a16:creationId xmlns:a16="http://schemas.microsoft.com/office/drawing/2014/main" id="{00000000-0008-0000-0100-000006000000}"/>
              </a:ext>
            </a:extLst>
          </xdr:cNvPr>
          <xdr:cNvSpPr>
            <a:spLocks/>
          </xdr:cNvSpPr>
        </xdr:nvSpPr>
        <xdr:spPr bwMode="auto">
          <a:xfrm flipH="1">
            <a:off x="2094232" y="1059489"/>
            <a:ext cx="74248" cy="102614"/>
          </a:xfrm>
          <a:custGeom>
            <a:avLst/>
            <a:gdLst>
              <a:gd name="T0" fmla="*/ 548 w 1867"/>
              <a:gd name="T1" fmla="*/ 0 h 2966"/>
              <a:gd name="T2" fmla="*/ 1867 w 1867"/>
              <a:gd name="T3" fmla="*/ 1484 h 2966"/>
              <a:gd name="T4" fmla="*/ 548 w 1867"/>
              <a:gd name="T5" fmla="*/ 2966 h 2966"/>
              <a:gd name="T6" fmla="*/ 0 w 1867"/>
              <a:gd name="T7" fmla="*/ 2479 h 2966"/>
              <a:gd name="T8" fmla="*/ 885 w 1867"/>
              <a:gd name="T9" fmla="*/ 1484 h 2966"/>
              <a:gd name="T10" fmla="*/ 0 w 1867"/>
              <a:gd name="T11" fmla="*/ 487 h 2966"/>
              <a:gd name="T12" fmla="*/ 548 w 1867"/>
              <a:gd name="T13" fmla="*/ 0 h 2966"/>
            </a:gdLst>
            <a:ahLst/>
            <a:cxnLst>
              <a:cxn ang="0">
                <a:pos x="T0" y="T1"/>
              </a:cxn>
              <a:cxn ang="0">
                <a:pos x="T2" y="T3"/>
              </a:cxn>
              <a:cxn ang="0">
                <a:pos x="T4" y="T5"/>
              </a:cxn>
              <a:cxn ang="0">
                <a:pos x="T6" y="T7"/>
              </a:cxn>
              <a:cxn ang="0">
                <a:pos x="T8" y="T9"/>
              </a:cxn>
              <a:cxn ang="0">
                <a:pos x="T10" y="T11"/>
              </a:cxn>
              <a:cxn ang="0">
                <a:pos x="T12" y="T13"/>
              </a:cxn>
            </a:cxnLst>
            <a:rect l="0" t="0" r="r" b="b"/>
            <a:pathLst>
              <a:path w="1867" h="2966">
                <a:moveTo>
                  <a:pt x="548" y="0"/>
                </a:moveTo>
                <a:lnTo>
                  <a:pt x="1867" y="1484"/>
                </a:lnTo>
                <a:lnTo>
                  <a:pt x="548" y="2966"/>
                </a:lnTo>
                <a:lnTo>
                  <a:pt x="0" y="2479"/>
                </a:lnTo>
                <a:lnTo>
                  <a:pt x="885" y="1484"/>
                </a:lnTo>
                <a:lnTo>
                  <a:pt x="0" y="487"/>
                </a:lnTo>
                <a:lnTo>
                  <a:pt x="548" y="0"/>
                </a:lnTo>
                <a:close/>
              </a:path>
            </a:pathLst>
          </a:custGeom>
          <a:solidFill>
            <a:schemeClr val="bg1"/>
          </a:solidFill>
          <a:ln w="0">
            <a:solidFill>
              <a:srgbClr val="000000"/>
            </a:solidFill>
            <a:prstDash val="solid"/>
            <a:round/>
            <a:headEnd/>
            <a:tailEnd/>
          </a:ln>
        </xdr:spPr>
      </xdr:sp>
    </xdr:grpSp>
    <xdr:clientData fPrintsWithSheet="0"/>
  </xdr:twoCellAnchor>
</xdr:wsDr>
</file>

<file path=xl/tables/table1.xml><?xml version="1.0" encoding="utf-8"?>
<table xmlns="http://schemas.openxmlformats.org/spreadsheetml/2006/main" id="1" name="Data" displayName="Data" ref="B5:K17">
  <autoFilter ref="B5:K17"/>
  <tableColumns count="10">
    <tableColumn id="1" name="TASK" totalsRowLabel="Total" totalsRowDxfId="8"/>
    <tableColumn id="10" name="STATUS" totalsRowFunction="count"/>
    <tableColumn id="2" name="OWNER" totalsRowDxfId="7"/>
    <tableColumn id="3" name="ASSIGNED TO" totalsRowDxfId="6"/>
    <tableColumn id="4" name="ANTICIPATED_x000a_START DATE" dataDxfId="5" dataCellStyle="Date"/>
    <tableColumn id="5" name="ANTICIPATED_x000a_END DATE" dataDxfId="4" dataCellStyle="Date"/>
    <tableColumn id="6" name="ACTUAL _x000a_START DATE " dataDxfId="3" dataCellStyle="Date"/>
    <tableColumn id="7" name="ACTUAL _x000a_END DATE " dataDxfId="2" dataCellStyle="Date"/>
    <tableColumn id="8" name="ESTIMATED COST" dataDxfId="1" dataCellStyle="Currency"/>
    <tableColumn id="9" name="ACTUAL COST" totalsRowFunction="sum" dataDxfId="0" dataCellStyle="Currency"/>
  </tableColumns>
  <tableStyleInfo name="Marketing plan" showFirstColumn="0" showLastColumn="0" showRowStripes="0" showColumnStripes="0"/>
  <extLst>
    <ext xmlns:x14="http://schemas.microsoft.com/office/spreadsheetml/2009/9/main" uri="{504A1905-F514-4f6f-8877-14C23A59335A}">
      <x14:table altTextSummary="Enter Task, Status, Owner and Assigned to person name, Anticipated start date and end date, Actual start date and end date, and Estimated and Actual cost in this table"/>
    </ext>
  </extLst>
</table>
</file>

<file path=xl/tables/table2.xml><?xml version="1.0" encoding="utf-8"?>
<table xmlns="http://schemas.openxmlformats.org/spreadsheetml/2006/main" id="3" name="People" displayName="People" ref="B3:C11" totalsRowShown="0" headerRowCellStyle="Heading 3">
  <autoFilter ref="B3:C11"/>
  <tableColumns count="2">
    <tableColumn id="1" name="NAME"/>
    <tableColumn id="2" name="TITLE"/>
  </tableColumns>
  <tableStyleInfo name="Marketing plan" showFirstColumn="0" showLastColumn="0" showRowStripes="0" showColumnStripes="0"/>
  <extLst>
    <ext xmlns:x14="http://schemas.microsoft.com/office/spreadsheetml/2009/9/main" uri="{504A1905-F514-4f6f-8877-14C23A59335A}">
      <x14:table altTextSummary="Enter Name &amp; Title in People table in this worksheet. Names are used in Data table in Marketing plan data worksheet"/>
    </ext>
  </extLst>
</table>
</file>

<file path=xl/theme/theme1.xml><?xml version="1.0" encoding="utf-8"?>
<a:theme xmlns:a="http://schemas.openxmlformats.org/drawingml/2006/main" name="Office Theme">
  <a:themeElements>
    <a:clrScheme name="Marketing Project Plan">
      <a:dk1>
        <a:srgbClr val="000000"/>
      </a:dk1>
      <a:lt1>
        <a:srgbClr val="FFFFFF"/>
      </a:lt1>
      <a:dk2>
        <a:srgbClr val="636466"/>
      </a:dk2>
      <a:lt2>
        <a:srgbClr val="F2F2F2"/>
      </a:lt2>
      <a:accent1>
        <a:srgbClr val="D1A843"/>
      </a:accent1>
      <a:accent2>
        <a:srgbClr val="3F839E"/>
      </a:accent2>
      <a:accent3>
        <a:srgbClr val="718950"/>
      </a:accent3>
      <a:accent4>
        <a:srgbClr val="9C3D49"/>
      </a:accent4>
      <a:accent5>
        <a:srgbClr val="77528C"/>
      </a:accent5>
      <a:accent6>
        <a:srgbClr val="C2344E"/>
      </a:accent6>
      <a:hlink>
        <a:srgbClr val="3778A9"/>
      </a:hlink>
      <a:folHlink>
        <a:srgbClr val="6B3489"/>
      </a:folHlink>
    </a:clrScheme>
    <a:fontScheme name="Marketing Project Plan">
      <a:majorFont>
        <a:latin typeface="Georgia"/>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85000"/>
          </a:schemeClr>
        </a:solidFill>
        <a:ln>
          <a:noFill/>
        </a:ln>
      </a:spPr>
      <a:bodyPr vertOverflow="clip" horzOverflow="clip" rtlCol="0" anchor="t"/>
      <a:lstStyle>
        <a:defPPr algn="l">
          <a:defRPr sz="9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autoPageBreaks="0" fitToPage="1"/>
  </sheetPr>
  <dimension ref="B1:K17"/>
  <sheetViews>
    <sheetView showGridLines="0" tabSelected="1" zoomScaleNormal="100" workbookViewId="0"/>
  </sheetViews>
  <sheetFormatPr defaultColWidth="8.88671875" defaultRowHeight="30" customHeight="1" x14ac:dyDescent="0.4"/>
  <cols>
    <col min="1" max="1" width="2.6640625" customWidth="1"/>
    <col min="2" max="2" width="39.44140625" style="3" customWidth="1"/>
    <col min="3" max="4" width="14.33203125" style="3" customWidth="1"/>
    <col min="5" max="5" width="15.88671875" style="3" customWidth="1"/>
    <col min="6" max="7" width="15.33203125" style="3" customWidth="1"/>
    <col min="8" max="8" width="15.109375" style="3" customWidth="1"/>
    <col min="9" max="9" width="15.33203125" style="3" customWidth="1"/>
    <col min="10" max="10" width="17.5546875" style="3" customWidth="1"/>
    <col min="11" max="11" width="15.33203125" style="3" customWidth="1"/>
    <col min="12" max="12" width="2.6640625" customWidth="1"/>
  </cols>
  <sheetData>
    <row r="1" spans="2:11" ht="47.25" customHeight="1" x14ac:dyDescent="0.2">
      <c r="B1" s="31" t="s">
        <v>0</v>
      </c>
      <c r="C1" s="31"/>
      <c r="D1" s="30" t="s">
        <v>20</v>
      </c>
      <c r="E1" s="30"/>
      <c r="F1" s="30"/>
      <c r="G1" s="30"/>
      <c r="H1" s="30"/>
      <c r="I1" s="30"/>
      <c r="J1" s="30"/>
      <c r="K1" s="30"/>
    </row>
    <row r="2" spans="2:11" ht="15" customHeight="1" thickBot="1" x14ac:dyDescent="0.45">
      <c r="B2" s="32" t="s">
        <v>1</v>
      </c>
      <c r="C2"/>
      <c r="D2" s="26"/>
      <c r="E2" s="1"/>
      <c r="F2" s="1"/>
      <c r="G2" s="1"/>
      <c r="H2" s="1"/>
      <c r="I2" s="1"/>
      <c r="J2" s="1"/>
      <c r="K2" s="27"/>
    </row>
    <row r="3" spans="2:11" ht="20.100000000000001" customHeight="1" thickTop="1" x14ac:dyDescent="0.4">
      <c r="B3" s="32"/>
      <c r="D3" s="6" t="s">
        <v>19</v>
      </c>
      <c r="E3" s="8" t="s">
        <v>16</v>
      </c>
      <c r="F3" s="10" t="s">
        <v>18</v>
      </c>
      <c r="G3" s="12" t="s">
        <v>17</v>
      </c>
      <c r="H3" s="14" t="s">
        <v>34</v>
      </c>
      <c r="I3" s="16" t="s">
        <v>36</v>
      </c>
      <c r="J3" s="18" t="s">
        <v>38</v>
      </c>
      <c r="K3" s="20" t="s">
        <v>40</v>
      </c>
    </row>
    <row r="4" spans="2:11" ht="20.100000000000001" customHeight="1" x14ac:dyDescent="0.4">
      <c r="B4" s="32"/>
      <c r="D4" s="7" t="s">
        <v>21</v>
      </c>
      <c r="E4" s="9" t="s">
        <v>21</v>
      </c>
      <c r="F4" s="11" t="s">
        <v>31</v>
      </c>
      <c r="G4" s="13" t="s">
        <v>21</v>
      </c>
      <c r="H4" s="15" t="s">
        <v>31</v>
      </c>
      <c r="I4" s="17" t="s">
        <v>31</v>
      </c>
      <c r="J4" s="19" t="s">
        <v>31</v>
      </c>
      <c r="K4" s="21" t="s">
        <v>31</v>
      </c>
    </row>
    <row r="5" spans="2:11" ht="45" customHeight="1" x14ac:dyDescent="0.4">
      <c r="B5" s="24" t="s">
        <v>2</v>
      </c>
      <c r="C5" s="24" t="s">
        <v>15</v>
      </c>
      <c r="D5" s="24" t="s">
        <v>22</v>
      </c>
      <c r="E5" s="24" t="s">
        <v>26</v>
      </c>
      <c r="F5" s="24" t="s">
        <v>32</v>
      </c>
      <c r="G5" s="24" t="s">
        <v>33</v>
      </c>
      <c r="H5" s="24" t="s">
        <v>35</v>
      </c>
      <c r="I5" s="24" t="s">
        <v>37</v>
      </c>
      <c r="J5" s="24" t="s">
        <v>39</v>
      </c>
      <c r="K5" s="24" t="s">
        <v>50</v>
      </c>
    </row>
    <row r="6" spans="2:11" ht="30" customHeight="1" x14ac:dyDescent="0.4">
      <c r="B6" s="22" t="s">
        <v>3</v>
      </c>
      <c r="C6" s="22" t="s">
        <v>16</v>
      </c>
      <c r="D6" s="23" t="s">
        <v>23</v>
      </c>
      <c r="E6" s="23" t="s">
        <v>23</v>
      </c>
      <c r="F6" s="29">
        <f ca="1">DATE(YEAR(TODAY()),7,1)</f>
        <v>43282</v>
      </c>
      <c r="G6" s="29">
        <f ca="1">DATE(YEAR(TODAY()),8,1)</f>
        <v>43313</v>
      </c>
      <c r="H6" s="29">
        <f ca="1">DATE(YEAR(TODAY()),6,28)</f>
        <v>43279</v>
      </c>
      <c r="I6" s="29"/>
      <c r="J6" s="28">
        <v>1500</v>
      </c>
      <c r="K6" s="28">
        <v>1250</v>
      </c>
    </row>
    <row r="7" spans="2:11" ht="30" customHeight="1" x14ac:dyDescent="0.4">
      <c r="B7" s="22" t="s">
        <v>4</v>
      </c>
      <c r="C7" s="22" t="s">
        <v>16</v>
      </c>
      <c r="D7" s="23" t="s">
        <v>24</v>
      </c>
      <c r="E7" s="23" t="s">
        <v>23</v>
      </c>
      <c r="F7" s="29">
        <f ca="1">DATE(YEAR(TODAY()),7,15)</f>
        <v>43296</v>
      </c>
      <c r="G7" s="29">
        <f ca="1">DATE(YEAR(TODAY()),8,15)</f>
        <v>43327</v>
      </c>
      <c r="H7" s="29">
        <f ca="1">DATE(YEAR(TODAY()),7,13)</f>
        <v>43294</v>
      </c>
      <c r="I7" s="29"/>
      <c r="J7" s="28">
        <v>2000</v>
      </c>
      <c r="K7" s="28">
        <v>1840</v>
      </c>
    </row>
    <row r="8" spans="2:11" ht="30" customHeight="1" x14ac:dyDescent="0.4">
      <c r="B8" s="22" t="s">
        <v>5</v>
      </c>
      <c r="C8" s="22" t="s">
        <v>17</v>
      </c>
      <c r="D8" s="23" t="s">
        <v>24</v>
      </c>
      <c r="E8" s="23" t="s">
        <v>23</v>
      </c>
      <c r="F8" s="29">
        <f ca="1">DATE(YEAR(TODAY()),8,1)</f>
        <v>43313</v>
      </c>
      <c r="G8" s="29">
        <f ca="1">DATE(YEAR(TODAY()),8,20)</f>
        <v>43332</v>
      </c>
      <c r="H8" s="29"/>
      <c r="I8" s="29"/>
      <c r="J8" s="28">
        <v>1450</v>
      </c>
      <c r="K8" s="28"/>
    </row>
    <row r="9" spans="2:11" ht="30" customHeight="1" x14ac:dyDescent="0.4">
      <c r="B9" s="22" t="s">
        <v>6</v>
      </c>
      <c r="C9" s="22" t="s">
        <v>18</v>
      </c>
      <c r="D9" s="23" t="s">
        <v>25</v>
      </c>
      <c r="E9" s="23" t="s">
        <v>27</v>
      </c>
      <c r="F9" s="29">
        <f ca="1">DATE(YEAR(TODAY()),6,1)</f>
        <v>43252</v>
      </c>
      <c r="G9" s="29">
        <f ca="1">DATE(YEAR(TODAY()),7,1)</f>
        <v>43282</v>
      </c>
      <c r="H9" s="29">
        <f ca="1">DATE(YEAR(TODAY()),6,1)</f>
        <v>43252</v>
      </c>
      <c r="I9" s="29">
        <f ca="1">DATE(YEAR(TODAY()),6,28)</f>
        <v>43279</v>
      </c>
      <c r="J9" s="28">
        <v>3000</v>
      </c>
      <c r="K9" s="28">
        <v>3200</v>
      </c>
    </row>
    <row r="10" spans="2:11" ht="30" customHeight="1" x14ac:dyDescent="0.4">
      <c r="B10" s="22" t="s">
        <v>7</v>
      </c>
      <c r="C10" s="22" t="s">
        <v>18</v>
      </c>
      <c r="D10" s="23" t="s">
        <v>25</v>
      </c>
      <c r="E10" s="23" t="s">
        <v>28</v>
      </c>
      <c r="F10" s="29">
        <f ca="1">DATE(YEAR(TODAY()),9,1)</f>
        <v>43344</v>
      </c>
      <c r="G10" s="29">
        <f ca="1">DATE(YEAR(TODAY()),9,15)</f>
        <v>43358</v>
      </c>
      <c r="H10" s="29"/>
      <c r="I10" s="29"/>
      <c r="J10" s="28">
        <v>500</v>
      </c>
      <c r="K10" s="28"/>
    </row>
    <row r="11" spans="2:11" ht="30" customHeight="1" x14ac:dyDescent="0.4">
      <c r="B11" s="22" t="s">
        <v>8</v>
      </c>
      <c r="C11" s="22" t="s">
        <v>18</v>
      </c>
      <c r="D11" s="23" t="s">
        <v>25</v>
      </c>
      <c r="E11" s="23" t="s">
        <v>29</v>
      </c>
      <c r="F11" s="29"/>
      <c r="G11" s="29"/>
      <c r="H11" s="29"/>
      <c r="I11" s="29"/>
      <c r="J11" s="28">
        <v>575</v>
      </c>
      <c r="K11" s="28">
        <v>125</v>
      </c>
    </row>
    <row r="12" spans="2:11" ht="30" customHeight="1" x14ac:dyDescent="0.4">
      <c r="B12" s="22" t="s">
        <v>9</v>
      </c>
      <c r="C12" s="22" t="s">
        <v>16</v>
      </c>
      <c r="D12" s="23" t="s">
        <v>25</v>
      </c>
      <c r="E12" s="23" t="s">
        <v>30</v>
      </c>
      <c r="F12" s="29">
        <f ca="1">DATE(YEAR(TODAY()),9,12)</f>
        <v>43355</v>
      </c>
      <c r="G12" s="29">
        <f ca="1">DATE(YEAR(TODAY()),9,25)</f>
        <v>43368</v>
      </c>
      <c r="H12" s="29"/>
      <c r="I12" s="29"/>
      <c r="J12" s="28">
        <v>1750</v>
      </c>
      <c r="K12" s="28"/>
    </row>
    <row r="13" spans="2:11" ht="30" customHeight="1" x14ac:dyDescent="0.4">
      <c r="B13" s="22" t="s">
        <v>10</v>
      </c>
      <c r="C13" s="22" t="s">
        <v>16</v>
      </c>
      <c r="D13" s="23" t="s">
        <v>24</v>
      </c>
      <c r="E13" s="23" t="s">
        <v>25</v>
      </c>
      <c r="F13" s="29">
        <f t="shared" ref="F13" ca="1" si="0">DATE(YEAR(TODAY()),7,1)</f>
        <v>43282</v>
      </c>
      <c r="G13" s="29">
        <f ca="1">DATE(YEAR(TODAY()),10,1)</f>
        <v>43374</v>
      </c>
      <c r="H13" s="29">
        <f ca="1">DATE(YEAR(TODAY()),7,1)</f>
        <v>43282</v>
      </c>
      <c r="I13" s="29"/>
      <c r="J13" s="28">
        <v>925</v>
      </c>
      <c r="K13" s="28">
        <v>250</v>
      </c>
    </row>
    <row r="14" spans="2:11" ht="30" customHeight="1" x14ac:dyDescent="0.4">
      <c r="B14" s="22" t="s">
        <v>11</v>
      </c>
      <c r="C14" s="22" t="s">
        <v>19</v>
      </c>
      <c r="D14" s="23" t="s">
        <v>24</v>
      </c>
      <c r="E14" s="23" t="s">
        <v>23</v>
      </c>
      <c r="F14" s="29">
        <f ca="1">DATE(YEAR(TODAY()),7,15)</f>
        <v>43296</v>
      </c>
      <c r="G14" s="29">
        <f ca="1">DATE(YEAR(TODAY()),8,15)</f>
        <v>43327</v>
      </c>
      <c r="H14" s="29">
        <f ca="1">DATE(YEAR(TODAY()),7,13)</f>
        <v>43294</v>
      </c>
      <c r="I14" s="29"/>
      <c r="J14" s="28">
        <v>2000</v>
      </c>
      <c r="K14" s="28">
        <v>1840</v>
      </c>
    </row>
    <row r="15" spans="2:11" ht="30" customHeight="1" x14ac:dyDescent="0.4">
      <c r="B15" s="22" t="s">
        <v>12</v>
      </c>
      <c r="C15" s="22" t="s">
        <v>18</v>
      </c>
      <c r="D15" s="23" t="s">
        <v>24</v>
      </c>
      <c r="E15" s="23" t="s">
        <v>23</v>
      </c>
      <c r="F15" s="29">
        <f ca="1">DATE(YEAR(TODAY()),8,1)</f>
        <v>43313</v>
      </c>
      <c r="G15" s="29">
        <f ca="1">DATE(YEAR(TODAY()),8,20)</f>
        <v>43332</v>
      </c>
      <c r="H15" s="29"/>
      <c r="I15" s="29"/>
      <c r="J15" s="28">
        <v>1450</v>
      </c>
      <c r="K15" s="28"/>
    </row>
    <row r="16" spans="2:11" ht="30" customHeight="1" x14ac:dyDescent="0.4">
      <c r="B16" s="22" t="s">
        <v>13</v>
      </c>
      <c r="C16" s="22" t="s">
        <v>17</v>
      </c>
      <c r="D16" s="23" t="s">
        <v>25</v>
      </c>
      <c r="E16" s="23" t="s">
        <v>27</v>
      </c>
      <c r="F16" s="29">
        <f ca="1">DATE(YEAR(TODAY()),6,1)</f>
        <v>43252</v>
      </c>
      <c r="G16" s="29">
        <f ca="1">DATE(YEAR(TODAY()),7,1)</f>
        <v>43282</v>
      </c>
      <c r="H16" s="29">
        <f ca="1">DATE(YEAR(TODAY()),6,1)</f>
        <v>43252</v>
      </c>
      <c r="I16" s="29">
        <f t="shared" ref="I16" ca="1" si="1">DATE(YEAR(TODAY()),6,28)</f>
        <v>43279</v>
      </c>
      <c r="J16" s="28">
        <v>3000</v>
      </c>
      <c r="K16" s="28">
        <v>3200</v>
      </c>
    </row>
    <row r="17" spans="2:11" ht="30" customHeight="1" x14ac:dyDescent="0.4">
      <c r="B17" s="22" t="s">
        <v>14</v>
      </c>
      <c r="C17" s="22" t="s">
        <v>19</v>
      </c>
      <c r="D17" s="23" t="s">
        <v>25</v>
      </c>
      <c r="E17" s="23" t="s">
        <v>28</v>
      </c>
      <c r="F17" s="29">
        <f ca="1">DATE(YEAR(TODAY()),9,1)</f>
        <v>43344</v>
      </c>
      <c r="G17" s="29">
        <f ca="1">DATE(YEAR(TODAY()),9,15)</f>
        <v>43358</v>
      </c>
      <c r="H17" s="29"/>
      <c r="I17" s="29"/>
      <c r="J17" s="28">
        <v>500</v>
      </c>
      <c r="K17" s="28"/>
    </row>
  </sheetData>
  <mergeCells count="3">
    <mergeCell ref="D1:K1"/>
    <mergeCell ref="B1:C1"/>
    <mergeCell ref="B2:B4"/>
  </mergeCells>
  <conditionalFormatting sqref="B6:K17">
    <cfRule type="expression" dxfId="16" priority="15">
      <formula>(clCustom2="ON")*($C6=txtCustom2)</formula>
    </cfRule>
    <cfRule type="expression" dxfId="15" priority="16">
      <formula>(clCustom3="ON")*($C6=txtCustom3)</formula>
    </cfRule>
    <cfRule type="expression" dxfId="14" priority="17">
      <formula>(clCustom4="ON")*($C6=txtCustom4)</formula>
    </cfRule>
  </conditionalFormatting>
  <conditionalFormatting sqref="B6:K17">
    <cfRule type="expression" dxfId="13" priority="1">
      <formula>($C6="Not started")*(clNotStarted="ON")</formula>
    </cfRule>
    <cfRule type="expression" dxfId="12" priority="5">
      <formula>($C6="In progress")*(clInProgress="ON")</formula>
    </cfRule>
    <cfRule type="expression" dxfId="11" priority="6">
      <formula>($C6="Delayed")*(clDelayed="ON")</formula>
    </cfRule>
    <cfRule type="expression" dxfId="10" priority="12">
      <formula>($C6="Complete")*(clComplete="ON")</formula>
    </cfRule>
    <cfRule type="expression" dxfId="9" priority="14">
      <formula>(clCustom1="ON")*($C6=txtCustom1)</formula>
    </cfRule>
  </conditionalFormatting>
  <dataValidations count="23">
    <dataValidation type="list" errorStyle="warning" allowBlank="1" showInputMessage="1" showErrorMessage="1" error="Select either On or Off. Select CANCEL, then press ALT+DOWN ARROW to open the drop-down list, then ENTER to make selection" prompt="Select On or Off in this cell to toggle row highlight for the above status. Press ALT+DOWN ARROW to open the drop-down list, then ENTER to make selection" sqref="D4:K4">
      <formula1>"ON,OFF"</formula1>
    </dataValidation>
    <dataValidation type="list" errorStyle="warning" allowBlank="1" showInputMessage="1" showErrorMessage="1" error="Select Status from the list. Select CANCEL, then press ALT+DOWN ARROW to open the drop-down list, then ENTER to make selection" sqref="C6:C17">
      <formula1>$D$3:$K$3</formula1>
    </dataValidation>
    <dataValidation type="list" errorStyle="warning" allowBlank="1" showInputMessage="1" showErrorMessage="1" error="Select Assigned to name from the list. Select CANCEL, then press ALT+DOWN ARROW to open the drop-down list, then ENTER to make selection" sqref="E6:E17">
      <formula1>Names</formula1>
    </dataValidation>
    <dataValidation allowBlank="1" showInputMessage="1" showErrorMessage="1" prompt="Create Marketing project plan in this workbook. Organise data and enter details in the Data table in this worksheet, starting in cell B5. Select cell B2 to navigate to List data worksheet" sqref="A1"/>
    <dataValidation allowBlank="1" showInputMessage="1" showErrorMessage="1" prompt="Status categories are defined in cells D3 to K4. Customise Status categories to match the marketing plan data. Select On or Off in cell below to toggle row highlight" sqref="D1:K1"/>
    <dataValidation allowBlank="1" showInputMessage="1" showErrorMessage="1" prompt="Navigation link to List data worksheet" sqref="B2"/>
    <dataValidation allowBlank="1" showInputMessage="1" showErrorMessage="1" prompt="Enter Task in this column under this heading. Use heading filters to find specific entries" sqref="B5"/>
    <dataValidation allowBlank="1" showInputMessage="1" showErrorMessage="1" prompt="Select Status in this column under this heading. Press ALT+DOWN ARROW to open the drop-down list, then ENTER to make selection" sqref="C5"/>
    <dataValidation allowBlank="1" showInputMessage="1" showErrorMessage="1" prompt="Select Owner in this column under this heading. Press ALT+DOWN ARROW to open the drop-down list, then ENTER to make selection" sqref="D5"/>
    <dataValidation allowBlank="1" showInputMessage="1" showErrorMessage="1" prompt="Select Assigned to person name in this column under this heading. Press ALT+DOWN ARROW to open the drop-down list, then ENTER to make selection" sqref="E5"/>
    <dataValidation allowBlank="1" showInputMessage="1" showErrorMessage="1" prompt="Enter Anticipated start date in this column under this heading" sqref="F5"/>
    <dataValidation allowBlank="1" showInputMessage="1" showErrorMessage="1" prompt="Enter Anticipated end date in this column under this heading" sqref="G5"/>
    <dataValidation allowBlank="1" showInputMessage="1" showErrorMessage="1" prompt="Enter Actual start date in this column under this heading" sqref="H5"/>
    <dataValidation allowBlank="1" showInputMessage="1" showErrorMessage="1" prompt="Enter Actual end date in this column under this heading" sqref="I5"/>
    <dataValidation allowBlank="1" showInputMessage="1" showErrorMessage="1" prompt="Enter Estimated cost in this column under this heading" sqref="J5"/>
    <dataValidation allowBlank="1" showInputMessage="1" showErrorMessage="1" prompt="Enter Actual cost in this column under this heading" sqref="K5"/>
    <dataValidation allowBlank="1" showInputMessage="1" showErrorMessage="1" prompt="Not started status category is in this cell. Select On or Off in cell below to toggle row highlight for this status" sqref="D3"/>
    <dataValidation allowBlank="1" showInputMessage="1" showErrorMessage="1" prompt="In progress status category is in this cell. Select On or Off in cell below to toggle row highlight for this status" sqref="E3"/>
    <dataValidation allowBlank="1" showInputMessage="1" showErrorMessage="1" prompt="Delayed status category is in this cell. Select On or Off in cell below to toggle row highlight for this status" sqref="F3"/>
    <dataValidation allowBlank="1" showInputMessage="1" showErrorMessage="1" prompt="Complete status category is in this cell. Select On or Off in cell below to toggle row highlight for this status" sqref="G3"/>
    <dataValidation allowBlank="1" showInputMessage="1" showErrorMessage="1" prompt="Customise a new status category in this cell. Select On or Off in cell below to toggle row highlight for this status" sqref="H3:K3"/>
    <dataValidation allowBlank="1" showInputMessage="1" showErrorMessage="1" prompt="Title of this worksheet is in this cell. Select cell below to navigate to List data worksheet. Status categories are in cells D3 to K4" sqref="B1:C1"/>
    <dataValidation type="list" errorStyle="warning" allowBlank="1" showInputMessage="1" showErrorMessage="1" error="Select Owner name from the list. Select CANCEL, then press ALT+DOWN ARROW to open the drop-down list, then ENTER to make selection" sqref="D6:D17">
      <formula1>Names</formula1>
    </dataValidation>
  </dataValidations>
  <hyperlinks>
    <hyperlink ref="B2:B3" location="'List data'!A1" tooltip="Select to navigate to List data worksheet" display="List data"/>
    <hyperlink ref="B2:B4" location="'List data'!A1" tooltip="Select to navigate to List data worksheet" display="Marketing plan lists"/>
  </hyperlinks>
  <printOptions horizontalCentered="1"/>
  <pageMargins left="0.25" right="0.25" top="0.75" bottom="0.75" header="0.3" footer="0.3"/>
  <pageSetup scale="65" fitToHeight="0" orientation="landscape" r:id="rId1"/>
  <headerFooter differentFirst="1">
    <oddFooter>Page &amp;P of &amp;N</oddFooter>
  </headerFooter>
  <ignoredErrors>
    <ignoredError sqref="G9 G13 G16" formula="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pageSetUpPr fitToPage="1"/>
  </sheetPr>
  <dimension ref="B1:C11"/>
  <sheetViews>
    <sheetView showGridLines="0" zoomScaleNormal="100" workbookViewId="0"/>
  </sheetViews>
  <sheetFormatPr defaultRowHeight="30" customHeight="1" x14ac:dyDescent="0.4"/>
  <cols>
    <col min="1" max="1" width="2.6640625" customWidth="1"/>
    <col min="2" max="2" width="18.88671875" customWidth="1"/>
    <col min="3" max="3" width="26.44140625" customWidth="1"/>
    <col min="4" max="4" width="2.6640625" customWidth="1"/>
  </cols>
  <sheetData>
    <row r="1" spans="2:3" ht="47.25" customHeight="1" x14ac:dyDescent="0.4">
      <c r="B1" s="5" t="s">
        <v>1</v>
      </c>
    </row>
    <row r="2" spans="2:3" ht="30" customHeight="1" x14ac:dyDescent="0.4">
      <c r="B2" s="32" t="s">
        <v>0</v>
      </c>
      <c r="C2" s="32"/>
    </row>
    <row r="3" spans="2:3" s="4" customFormat="1" ht="45" customHeight="1" x14ac:dyDescent="0.4">
      <c r="B3" s="25" t="s">
        <v>41</v>
      </c>
      <c r="C3" s="25" t="s">
        <v>43</v>
      </c>
    </row>
    <row r="4" spans="2:3" ht="30" customHeight="1" x14ac:dyDescent="0.4">
      <c r="B4" s="2" t="s">
        <v>23</v>
      </c>
      <c r="C4" s="2" t="s">
        <v>44</v>
      </c>
    </row>
    <row r="5" spans="2:3" ht="30" customHeight="1" x14ac:dyDescent="0.4">
      <c r="B5" s="2" t="s">
        <v>24</v>
      </c>
      <c r="C5" s="2" t="s">
        <v>45</v>
      </c>
    </row>
    <row r="6" spans="2:3" ht="30" customHeight="1" x14ac:dyDescent="0.4">
      <c r="B6" s="2" t="s">
        <v>25</v>
      </c>
      <c r="C6" s="2" t="s">
        <v>46</v>
      </c>
    </row>
    <row r="7" spans="2:3" ht="30" customHeight="1" x14ac:dyDescent="0.4">
      <c r="B7" s="2" t="s">
        <v>42</v>
      </c>
      <c r="C7" s="2" t="s">
        <v>47</v>
      </c>
    </row>
    <row r="8" spans="2:3" ht="30" customHeight="1" x14ac:dyDescent="0.4">
      <c r="B8" s="2" t="s">
        <v>27</v>
      </c>
      <c r="C8" s="2" t="s">
        <v>48</v>
      </c>
    </row>
    <row r="9" spans="2:3" ht="30" customHeight="1" x14ac:dyDescent="0.4">
      <c r="B9" s="2" t="s">
        <v>28</v>
      </c>
      <c r="C9" s="2" t="s">
        <v>44</v>
      </c>
    </row>
    <row r="10" spans="2:3" ht="30" customHeight="1" x14ac:dyDescent="0.4">
      <c r="B10" s="2" t="s">
        <v>29</v>
      </c>
      <c r="C10" s="2" t="s">
        <v>47</v>
      </c>
    </row>
    <row r="11" spans="2:3" ht="30" customHeight="1" x14ac:dyDescent="0.4">
      <c r="B11" s="2" t="s">
        <v>30</v>
      </c>
      <c r="C11" s="2" t="s">
        <v>49</v>
      </c>
    </row>
  </sheetData>
  <mergeCells count="1">
    <mergeCell ref="B2:C2"/>
  </mergeCells>
  <dataValidations count="5">
    <dataValidation allowBlank="1" showInputMessage="1" showErrorMessage="1" prompt="This worksheet is used to populate the Owner and Assigned to columns as well as to map a person to their title. Select cell B2 to navigate to Marketing plan data worksheet" sqref="A1"/>
    <dataValidation allowBlank="1" showInputMessage="1" showErrorMessage="1" prompt="Title of this worksheet is in this cell" sqref="B1"/>
    <dataValidation allowBlank="1" showInputMessage="1" showErrorMessage="1" prompt="Navigation link to Marketing plan data worksheet" sqref="B2:C2"/>
    <dataValidation allowBlank="1" showInputMessage="1" showErrorMessage="1" prompt="Enter Name in this column under this heading. Use heading filters to find specific entries" sqref="B3"/>
    <dataValidation allowBlank="1" showInputMessage="1" showErrorMessage="1" prompt="Enter Title in this column under this heading" sqref="C3"/>
  </dataValidations>
  <hyperlinks>
    <hyperlink ref="B2:C2" location="'Marketing plan data'!A1" tooltip="Select to navigate to Marketing plan data worksheet" display="Marketing plan data"/>
  </hyperlinks>
  <printOptions horizontalCentered="1"/>
  <pageMargins left="0.7" right="0.7" top="0.75" bottom="0.75" header="0.3" footer="0.3"/>
  <pageSetup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Marketing plan data</vt:lpstr>
      <vt:lpstr>List data</vt:lpstr>
      <vt:lpstr>clComplete</vt:lpstr>
      <vt:lpstr>clCustom1</vt:lpstr>
      <vt:lpstr>clCustom2</vt:lpstr>
      <vt:lpstr>clCustom3</vt:lpstr>
      <vt:lpstr>clCustom4</vt:lpstr>
      <vt:lpstr>clDelayed</vt:lpstr>
      <vt:lpstr>clInProgress</vt:lpstr>
      <vt:lpstr>clNotStarted</vt:lpstr>
      <vt:lpstr>ColumnTitle1</vt:lpstr>
      <vt:lpstr>ColumnTitle2</vt:lpstr>
      <vt:lpstr>ColumnTitleRegion1..K4.1</vt:lpstr>
      <vt:lpstr>Names</vt:lpstr>
      <vt:lpstr>'List data'!Print_Titles</vt:lpstr>
      <vt:lpstr>'Marketing plan data'!Print_Titles</vt:lpstr>
      <vt:lpstr>txtCustom1</vt:lpstr>
      <vt:lpstr>txtCustom2</vt:lpstr>
      <vt:lpstr>txtCustom3</vt:lpstr>
      <vt:lpstr>txtCustom4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2018-06-29T11:33:49Z</dcterms:created>
  <dcterms:modified xsi:type="dcterms:W3CDTF">2018-06-29T11:33:49Z</dcterms:modified>
</cp:coreProperties>
</file>