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__HO_Prep\20190513_Excel\Eric\"/>
    </mc:Choice>
  </mc:AlternateContent>
  <xr:revisionPtr revIDLastSave="0" documentId="13_ncr:1_{BEFDC516-5228-4FDF-832F-998D70D4AD4E}" xr6:coauthVersionLast="36" xr6:coauthVersionMax="36" xr10:uidLastSave="{00000000-0000-0000-0000-000000000000}"/>
  <bookViews>
    <workbookView xWindow="0" yWindow="0" windowWidth="21600" windowHeight="9945" xr2:uid="{00000000-000D-0000-FFFF-FFFF00000000}"/>
  </bookViews>
  <sheets>
    <sheet name="Expense Report" sheetId="1" r:id="rId1"/>
  </sheets>
  <definedNames>
    <definedName name="BeginDate">'Expense Report'!$D$4</definedName>
    <definedName name="EndDate">'Expense Report'!$D$5</definedName>
    <definedName name="MileageRate">'Expense Report'!$H$3</definedName>
    <definedName name="_xlnm.Print_Titles" localSheetId="0">'Expense Report'!$8:$8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<sst xmlns="http://schemas.openxmlformats.org/spreadsheetml/2006/main" count="59" uniqueCount="40">
  <si>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Expense Report</t>
  </si>
  <si>
    <t>EXPENSE REPORT TOTAL</t>
  </si>
  <si>
    <t>Name:</t>
  </si>
  <si>
    <t>Purpose:</t>
  </si>
  <si>
    <t>Annual Sales Seminar</t>
  </si>
  <si>
    <t>Mileage Rate:</t>
  </si>
  <si>
    <t>HOTEL</t>
  </si>
  <si>
    <t>TRANSPORT/MILEAGE</t>
  </si>
  <si>
    <t>Dept:</t>
  </si>
  <si>
    <t>Sales</t>
  </si>
  <si>
    <t>Start Date:</t>
  </si>
  <si>
    <t>Meal Rate:</t>
  </si>
  <si>
    <t>Position:</t>
  </si>
  <si>
    <t>Managing Director</t>
  </si>
  <si>
    <t>End Date:</t>
  </si>
  <si>
    <t>Hotel Rate:</t>
  </si>
  <si>
    <t>MEALS</t>
  </si>
  <si>
    <t>OTHER</t>
  </si>
  <si>
    <t>Manager:</t>
  </si>
  <si>
    <t>Approved By:</t>
  </si>
  <si>
    <t>Date</t>
  </si>
  <si>
    <t>Account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</si>
  <si>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</si>
  <si>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</si>
  <si>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</si>
  <si>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</si>
  <si>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</si>
  <si>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</si>
  <si>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</si>
  <si>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</si>
  <si>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</si>
  <si>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</si>
  <si>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</si>
  <si>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</si>
  <si>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</si>
  <si>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</si>
  <si>
    <t>Description</t>
  </si>
  <si>
    <t>Company Name</t>
  </si>
  <si>
    <t>Address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</si>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</sst>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&quot;$&quot;#,##0.00"/>
  </numFmts>
  <fonts count="10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</borders>
  <cellStyleXfs count="19">
    <xf numFmtId="0" fontId="0" fillId="0" borderId="0" applyNumberFormat="0" applyFill="0" applyBorder="0" applyAlignment="0">
      <alignment vertical="center"/>
    </xf>
    <xf numFmtId="0" fontId="3" fillId="4" borderId="1" applyNumberFormat="0" applyAlignment="0" applyProtection="0"/>
    <xf numFmtId="0" fontId="8" fillId="0" borderId="0" applyNumberFormat="0" applyFill="0" applyBorder="0" applyAlignment="0" applyProtection="0"/>
    <xf numFmtId="0" fontId="4" fillId="4" borderId="1" applyNumberFormat="0" applyProtection="0">
      <alignment horizontal="left" vertical="center" indent="1"/>
    </xf>
    <xf numFmtId="168" fontId="5" fillId="4" borderId="0" applyBorder="0" applyProtection="0">
      <alignment horizontal="right" vertical="center" indent="1"/>
    </xf>
    <xf numFmtId="168" fontId="2" fillId="4" borderId="0" applyNumberFormat="0" applyBorder="0" applyProtection="0"/>
    <xf numFmtId="168" fontId="4" fillId="0" borderId="4" applyFill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>
      <alignment horizontal="right" vertical="center" indent="1"/>
    </xf>
    <xf numFmtId="0" fontId="6" fillId="4" borderId="0" applyNumberFormat="0">
      <alignment horizontal="left" vertical="center" indent="1"/>
    </xf>
    <xf numFmtId="14" fontId="1" fillId="0" borderId="0" applyNumberFormat="0" applyFill="0" applyBorder="0">
      <alignment horizontal="left" vertical="center" wrapText="1" indent="1"/>
    </xf>
    <xf numFmtId="168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7" fontId="1" fillId="0" borderId="0">
      <alignment horizontal="right" vertical="center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168" fontId="4" fillId="5" borderId="4" xfId="6" applyFill="1" applyProtection="1">
      <alignment horizontal="right" vertical="center" indent="1"/>
    </xf>
    <xf numFmtId="168" fontId="4" fillId="6" borderId="4" xfId="6" applyFill="1" applyProtection="1">
      <alignment horizontal="right" vertical="center" indent="1"/>
    </xf>
    <xf numFmtId="168" fontId="4" fillId="3" borderId="4" xfId="6" applyFill="1" applyProtection="1">
      <alignment horizontal="right" vertical="center" indent="1"/>
    </xf>
    <xf numFmtId="168" fontId="4" fillId="4" borderId="4" xfId="6" applyFill="1" applyProtection="1">
      <alignment horizontal="right" vertical="center" indent="1"/>
    </xf>
    <xf numFmtId="168" fontId="4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6" fillId="4" borderId="0" xfId="8" applyProtection="1">
      <alignment horizontal="right" vertical="center" indent="1"/>
    </xf>
    <xf numFmtId="0" fontId="6" fillId="4" borderId="0" xfId="9" applyProtection="1">
      <alignment horizontal="left" vertical="center" indent="1"/>
    </xf>
    <xf numFmtId="0" fontId="6" fillId="4" borderId="0" xfId="8" applyNumberFormat="1" applyProtection="1">
      <alignment horizontal="right" vertical="center" indent="1"/>
    </xf>
    <xf numFmtId="0" fontId="2" fillId="4" borderId="0" xfId="5" applyNumberFormat="1" applyProtection="1"/>
    <xf numFmtId="0" fontId="2" fillId="4" borderId="2" xfId="5" applyNumberFormat="1" applyBorder="1" applyProtection="1"/>
    <xf numFmtId="0" fontId="2" fillId="4" borderId="3" xfId="5" applyNumberFormat="1" applyBorder="1" applyProtection="1"/>
    <xf numFmtId="0" fontId="6" fillId="4" borderId="0" xfId="8" applyBorder="1" applyProtection="1">
      <alignment horizontal="right" vertical="center" indent="1"/>
    </xf>
    <xf numFmtId="0" fontId="6" fillId="4" borderId="0" xfId="9" applyBorder="1" applyProtection="1">
      <alignment horizontal="left" vertical="center" indent="1"/>
    </xf>
    <xf numFmtId="0" fontId="6" fillId="4" borderId="0" xfId="8" applyNumberFormat="1" applyBorder="1" applyProtection="1">
      <alignment horizontal="right" vertical="center" indent="1"/>
    </xf>
    <xf numFmtId="0" fontId="6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8" fontId="1" fillId="0" borderId="0" xfId="11" applyFill="1" applyBorder="1">
      <alignment horizontal="right" vertical="center" indent="1"/>
    </xf>
    <xf numFmtId="14" fontId="1" fillId="0" borderId="0" xfId="12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167" fontId="1" fillId="0" borderId="0" xfId="13">
      <alignment horizontal="right" vertical="center" indent="1"/>
    </xf>
    <xf numFmtId="14" fontId="0" fillId="4" borderId="0" xfId="12" applyFont="1" applyFill="1" applyAlignment="1">
      <alignment horizontal="left" vertical="center" indent="1"/>
    </xf>
    <xf numFmtId="0" fontId="6" fillId="4" borderId="0" xfId="9" applyNumberFormat="1" applyBorder="1" applyAlignment="1" applyProtection="1">
      <alignment horizontal="left" vertical="center" indent="1"/>
    </xf>
    <xf numFmtId="164" fontId="6" fillId="4" borderId="0" xfId="9" applyNumberFormat="1" applyAlignment="1" applyProtection="1">
      <alignment horizontal="left" vertical="center" indent="1"/>
    </xf>
    <xf numFmtId="165" fontId="6" fillId="4" borderId="0" xfId="9" applyNumberFormat="1" applyAlignment="1" applyProtection="1">
      <alignment horizontal="left" vertical="center" indent="1"/>
    </xf>
    <xf numFmtId="165" fontId="6" fillId="4" borderId="5" xfId="9" applyNumberFormat="1" applyBorder="1" applyAlignment="1" applyProtection="1">
      <alignment horizontal="left" vertical="center" indent="1"/>
    </xf>
    <xf numFmtId="166" fontId="6" fillId="4" borderId="0" xfId="9" applyNumberFormat="1" applyAlignment="1" applyProtection="1">
      <alignment horizontal="left" vertical="center" indent="1"/>
    </xf>
    <xf numFmtId="0" fontId="3" fillId="4" borderId="1" xfId="1" applyAlignment="1" applyProtection="1">
      <alignment horizontal="left" vertical="center" indent="1"/>
    </xf>
    <xf numFmtId="0" fontId="5" fillId="4" borderId="0" xfId="4" applyNumberFormat="1" applyAlignment="1" applyProtection="1">
      <alignment horizontal="right" vertical="center"/>
    </xf>
    <xf numFmtId="0" fontId="5" fillId="4" borderId="5" xfId="4" applyNumberFormat="1" applyBorder="1" applyAlignment="1" applyProtection="1">
      <alignment horizontal="right" vertical="center"/>
    </xf>
    <xf numFmtId="0" fontId="4" fillId="4" borderId="1" xfId="3" applyAlignment="1" applyProtection="1">
      <alignment horizontal="left" vertical="top"/>
    </xf>
    <xf numFmtId="0" fontId="6" fillId="4" borderId="6" xfId="9" applyBorder="1" applyAlignment="1" applyProtection="1">
      <alignment horizontal="left" vertical="center" indent="1"/>
    </xf>
    <xf numFmtId="0" fontId="4" fillId="4" borderId="0" xfId="3" applyBorder="1" applyAlignment="1" applyProtection="1">
      <alignment horizontal="left" vertical="center"/>
    </xf>
    <xf numFmtId="0" fontId="0" fillId="0" borderId="0" xfId="0" applyNumberFormat="1" applyProtection="1">
      <alignment vertical="center"/>
    </xf>
  </cellXfs>
  <cellStyles count="19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 xr:uid="{00000000-0005-0000-0000-000004000000}"/>
    <cellStyle name="ExpenseDetail" xfId="9" xr:uid="{00000000-0005-0000-0000-000005000000}"/>
    <cellStyle name="ExpenseHeaderDetails" xfId="8" xr:uid="{00000000-0005-0000-0000-000006000000}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itle" xfId="1" builtinId="15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8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7" dataDxfId="16" totalsRowDxfId="15">
  <tableColumns count="11">
    <tableColumn id="1" xr3:uid="{00000000-0010-0000-0000-000001000000}" name="Date" totalsRowLabel="Totals" dataCellStyle="Date"/>
    <tableColumn id="2" xr3:uid="{00000000-0010-0000-0000-000002000000}" name="Account" totalsRowDxfId="5" dataCellStyle="TableDetailsLeftAligned"/>
    <tableColumn id="3" xr3:uid="{00000000-0010-0000-0000-000003000000}" name="Description" totalsRowDxfId="6" dataCellStyle="TableDetailsLeftAligned"/>
    <tableColumn id="4" xr3:uid="{00000000-0010-0000-0000-000004000000}" name="Hotel" totalsRowFunction="sum" totalsRowDxfId="7" dataCellStyle="TableAmounts"/>
    <tableColumn id="8" xr3:uid="{00000000-0010-0000-0000-000008000000}" name="Meals" totalsRowFunction="sum" totalsRowDxfId="8" dataCellStyle="TableAmounts"/>
    <tableColumn id="5" xr3:uid="{00000000-0010-0000-0000-000005000000}" name="Transport" totalsRowFunction="sum" totalsRowDxfId="9" dataCellStyle="TableAmounts"/>
    <tableColumn id="6" xr3:uid="{00000000-0010-0000-0000-000006000000}" name="Start" totalsRowDxfId="10" dataCellStyle="TableMileage"/>
    <tableColumn id="7" xr3:uid="{00000000-0010-0000-0000-000007000000}" name="End" totalsRowDxfId="11" dataCellStyle="TableMileage"/>
    <tableColumn id="12" xr3:uid="{00000000-0010-0000-0000-00000C000000}" name="Mileage" totalsRowFunction="sum" totalsRowDxfId="12" dataCellStyle="TableAmounts">
      <calculatedColumnFormula>IF(COUNTA(tblExpenses[[#This Row],[Start]:[End]])=2,(tblExpenses[[#This Row],[End]]-tblExpenses[[#This Row],[Start]])*MileageRate,"")</calculatedColumnFormula>
    </tableColumn>
    <tableColumn id="9" xr3:uid="{00000000-0010-0000-0000-000009000000}" name="Other" totalsRowFunction="sum" totalsRowDxfId="13" dataCellStyle="TableAmounts"/>
    <tableColumn id="11" xr3:uid="{00000000-0010-0000-0000-00000B000000}" name="Total" totalsRowFunction="sum" totalsRowDxfId="14" dataCellStyle="TableAmounts">
      <calculatedColumnFormula>IF(COUNTA(tblExpenses[[#This Row],[Date]:[End]])=0,"",SUM(tblExpenses[[#This Row],[Hotel]:[Transport]],tblExpenses[[#This Row],[Mileage]:[Other]]))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Hotel, Meals, Transportation expenses, and Start and End Miles in this table. Mileage cost and Total expenses are automatically calculated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42" customWidth="1"/>
    <col min="5" max="6" width="12.75" style="42" customWidth="1"/>
    <col min="7" max="8" width="15.5" style="7" customWidth="1"/>
    <col min="9" max="9" width="11.5" style="7" customWidth="1"/>
    <col min="10" max="10" width="17.375" style="42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6" t="s">
        <v>0</v>
      </c>
      <c r="B1" s="36"/>
      <c r="C1" s="41" t="s">
        <v>37</v>
      </c>
      <c r="D1" s="41"/>
      <c r="E1" s="41"/>
      <c r="F1" s="41"/>
      <c r="G1" s="41"/>
      <c r="H1" s="41"/>
      <c r="I1" s="41"/>
      <c r="J1" s="41"/>
      <c r="K1" s="41"/>
      <c r="L1" s="6"/>
    </row>
    <row r="2" spans="1:12" ht="29.1" customHeight="1" thickTop="1" thickBot="1" x14ac:dyDescent="0.35">
      <c r="A2" s="36"/>
      <c r="B2" s="36"/>
      <c r="C2" s="39" t="s">
        <v>38</v>
      </c>
      <c r="D2" s="39"/>
      <c r="E2" s="39"/>
      <c r="F2" s="39"/>
      <c r="G2" s="39"/>
      <c r="H2" s="37" t="s">
        <v>1</v>
      </c>
      <c r="I2" s="37"/>
      <c r="J2" s="38"/>
      <c r="K2" s="4">
        <f>SUM(tblExpenses[Total])</f>
        <v>1290.7000000000007</v>
      </c>
      <c r="L2" s="6"/>
    </row>
    <row r="3" spans="1:12" ht="24" customHeight="1" thickTop="1" thickBot="1" x14ac:dyDescent="0.35">
      <c r="A3" s="8" t="s">
        <v>2</v>
      </c>
      <c r="B3" s="9" t="s">
        <v>39</v>
      </c>
      <c r="C3" s="8" t="s">
        <v>3</v>
      </c>
      <c r="D3" s="40" t="s">
        <v>4</v>
      </c>
      <c r="E3" s="40"/>
      <c r="F3" s="40"/>
      <c r="G3" s="10" t="s">
        <v>5</v>
      </c>
      <c r="H3" s="32">
        <v>0.5</v>
      </c>
      <c r="I3" s="32"/>
      <c r="J3" s="11" t="s">
        <v>6</v>
      </c>
      <c r="K3" s="12" t="s">
        <v>7</v>
      </c>
      <c r="L3" s="6"/>
    </row>
    <row r="4" spans="1:12" ht="24" customHeight="1" thickBot="1" x14ac:dyDescent="0.35">
      <c r="A4" s="8" t="s">
        <v>8</v>
      </c>
      <c r="B4" s="9" t="s">
        <v>9</v>
      </c>
      <c r="C4" s="10" t="s">
        <v>10</v>
      </c>
      <c r="D4" s="30" t="s">
        <v>20</v>
      </c>
      <c r="E4" s="30"/>
      <c r="F4" s="30"/>
      <c r="G4" s="10" t="s">
        <v>11</v>
      </c>
      <c r="H4" s="33">
        <v>30</v>
      </c>
      <c r="I4" s="34"/>
      <c r="J4" s="1">
        <f>SUM(tblExpenses[Hotel])</f>
        <v>445</v>
      </c>
      <c r="K4" s="5">
        <f>SUM(tblExpenses[Transport],tblExpenses[Mileage])</f>
        <v>745.70000000000073</v>
      </c>
      <c r="L4" s="6"/>
    </row>
    <row r="5" spans="1:12" ht="24" customHeight="1" thickBot="1" x14ac:dyDescent="0.35">
      <c r="A5" s="8" t="s">
        <v>12</v>
      </c>
      <c r="B5" s="9" t="s">
        <v>13</v>
      </c>
      <c r="C5" s="10" t="s">
        <v>14</v>
      </c>
      <c r="D5" s="30" t="s">
        <v>20</v>
      </c>
      <c r="E5" s="30"/>
      <c r="F5" s="30"/>
      <c r="G5" s="10" t="s">
        <v>15</v>
      </c>
      <c r="H5" s="35">
        <v>200</v>
      </c>
      <c r="I5" s="35"/>
      <c r="J5" s="13" t="s">
        <v>16</v>
      </c>
      <c r="K5" s="13" t="s">
        <v>17</v>
      </c>
      <c r="L5" s="6"/>
    </row>
    <row r="6" spans="1:12" ht="24" customHeight="1" thickBot="1" x14ac:dyDescent="0.35">
      <c r="A6" s="14" t="s">
        <v>18</v>
      </c>
      <c r="B6" s="15" t="s">
        <v>39</v>
      </c>
      <c r="C6" s="16" t="s">
        <v>19</v>
      </c>
      <c r="D6" s="31" t="s">
        <v>39</v>
      </c>
      <c r="E6" s="31"/>
      <c r="F6" s="31"/>
      <c r="G6" s="16"/>
      <c r="H6" s="17"/>
      <c r="I6" s="19"/>
      <c r="J6" s="2">
        <f>SUM(tblExpenses[Meals])</f>
        <v>75</v>
      </c>
      <c r="K6" s="3">
        <f>SUM(tblExpenses[Other])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20</v>
      </c>
      <c r="B8" s="22" t="s">
        <v>21</v>
      </c>
      <c r="C8" s="22" t="s">
        <v>36</v>
      </c>
      <c r="D8" s="23" t="s">
        <v>22</v>
      </c>
      <c r="E8" s="23" t="s">
        <v>23</v>
      </c>
      <c r="F8" s="23" t="s">
        <v>24</v>
      </c>
      <c r="G8" s="23" t="s">
        <v>25</v>
      </c>
      <c r="H8" s="23" t="s">
        <v>26</v>
      </c>
      <c r="I8" s="23" t="s">
        <v>27</v>
      </c>
      <c r="J8" s="23" t="s">
        <v>28</v>
      </c>
      <c r="K8" s="23" t="s">
        <v>29</v>
      </c>
      <c r="L8" s="24"/>
    </row>
    <row r="9" spans="1:12" s="25" customFormat="1" ht="33.950000000000003" customHeight="1" x14ac:dyDescent="0.3">
      <c r="A9" s="27" t="s">
        <v>20</v>
      </c>
      <c r="B9" s="28" t="s">
        <v>30</v>
      </c>
      <c r="C9" s="28" t="s">
        <v>31</v>
      </c>
      <c r="D9" s="26"/>
      <c r="E9" s="26"/>
      <c r="F9" s="26">
        <v>428</v>
      </c>
      <c r="G9" s="29">
        <v>11378.5</v>
      </c>
      <c r="H9" s="29">
        <v>11456.2</v>
      </c>
      <c r="I9" s="26">
        <f>IF(COUNTA(tblExpenses[[#This Row],[Start]:[End]])=2,(tblExpenses[[#This Row],[End]]-tblExpenses[[#This Row],[Start]])*MileageRate,"")</f>
        <v>38.850000000000364</v>
      </c>
      <c r="J9" s="26"/>
      <c r="K9" s="26">
        <f>IF(COUNTA(tblExpenses[[#This Row],[Date]:[End]])=0,"",SUM(tblExpenses[[#This Row],[Hotel]:[Transport]],tblExpenses[[#This Row],[Mileage]:[Other]]))</f>
        <v>466.85000000000036</v>
      </c>
    </row>
    <row r="10" spans="1:12" s="25" customFormat="1" ht="33.950000000000003" customHeight="1" x14ac:dyDescent="0.3">
      <c r="A10" s="27" t="s">
        <v>20</v>
      </c>
      <c r="B10" s="28" t="s">
        <v>30</v>
      </c>
      <c r="C10" s="28" t="s">
        <v>32</v>
      </c>
      <c r="D10" s="26">
        <v>445</v>
      </c>
      <c r="E10" s="26"/>
      <c r="F10" s="26">
        <v>225</v>
      </c>
      <c r="G10" s="29"/>
      <c r="H10" s="29"/>
      <c r="I10" s="26" t="str">
        <f>IF(COUNTA(tblExpenses[[#This Row],[Start]:[End]])=2,(tblExpenses[[#This Row],[End]]-tblExpenses[[#This Row],[Start]])*MileageRate,"")</f>
        <v/>
      </c>
      <c r="J10" s="26"/>
      <c r="K10" s="26">
        <f>IF(COUNTA(tblExpenses[[#This Row],[Date]:[End]])=0,"",SUM(tblExpenses[[#This Row],[Hotel]:[Transport]],tblExpenses[[#This Row],[Mileage]:[Other]]))</f>
        <v>670</v>
      </c>
    </row>
    <row r="11" spans="1:12" s="25" customFormat="1" ht="33.950000000000003" customHeight="1" x14ac:dyDescent="0.3">
      <c r="A11" s="27" t="s">
        <v>20</v>
      </c>
      <c r="B11" s="28" t="s">
        <v>30</v>
      </c>
      <c r="C11" s="28" t="s">
        <v>33</v>
      </c>
      <c r="D11" s="26"/>
      <c r="E11" s="26"/>
      <c r="F11" s="26"/>
      <c r="G11" s="29"/>
      <c r="H11" s="29"/>
      <c r="I11" s="26" t="str">
        <f>IF(COUNTA(tblExpenses[[#This Row],[Start]:[End]])=2,(tblExpenses[[#This Row],[End]]-tblExpenses[[#This Row],[Start]])*MileageRate,"")</f>
        <v/>
      </c>
      <c r="J11" s="26">
        <v>25</v>
      </c>
      <c r="K11" s="26">
        <f>IF(COUNTA(tblExpenses[[#This Row],[Date]:[End]])=0,"",SUM(tblExpenses[[#This Row],[Hotel]:[Transport]],tblExpenses[[#This Row],[Mileage]:[Other]]))</f>
        <v>25</v>
      </c>
    </row>
    <row r="12" spans="1:12" ht="33.950000000000003" customHeight="1" x14ac:dyDescent="0.3">
      <c r="A12" s="27" t="s">
        <v>20</v>
      </c>
      <c r="B12" s="28" t="s">
        <v>30</v>
      </c>
      <c r="C12" s="28" t="s">
        <v>23</v>
      </c>
      <c r="D12" s="26"/>
      <c r="E12" s="26">
        <v>30</v>
      </c>
      <c r="F12" s="26"/>
      <c r="G12" s="29"/>
      <c r="H12" s="29"/>
      <c r="I12" s="26" t="str">
        <f>IF(COUNTA(tblExpenses[[#This Row],[Start]:[End]])=2,(tblExpenses[[#This Row],[End]]-tblExpenses[[#This Row],[Start]])*MileageRate,"")</f>
        <v/>
      </c>
      <c r="J12" s="26"/>
      <c r="K12" s="26">
        <f>IF(COUNTA(tblExpenses[[#This Row],[Date]:[End]])=0,"",SUM(tblExpenses[[#This Row],[Hotel]:[Transport]],tblExpenses[[#This Row],[Mileage]:[Other]]))</f>
        <v>30</v>
      </c>
    </row>
    <row r="13" spans="1:12" ht="33.950000000000003" customHeight="1" x14ac:dyDescent="0.3">
      <c r="A13" s="27" t="s">
        <v>20</v>
      </c>
      <c r="B13" s="28" t="s">
        <v>30</v>
      </c>
      <c r="C13" s="28" t="s">
        <v>34</v>
      </c>
      <c r="D13" s="26"/>
      <c r="E13" s="26">
        <v>30</v>
      </c>
      <c r="F13" s="26">
        <v>15</v>
      </c>
      <c r="G13" s="29"/>
      <c r="H13" s="29"/>
      <c r="I13" s="26" t="str">
        <f>IF(COUNTA(tblExpenses[[#This Row],[Start]:[End]])=2,(tblExpenses[[#This Row],[End]]-tblExpenses[[#This Row],[Start]])*MileageRate,"")</f>
        <v/>
      </c>
      <c r="J13" s="26"/>
      <c r="K13" s="26">
        <f>IF(COUNTA(tblExpenses[[#This Row],[Date]:[End]])=0,"",SUM(tblExpenses[[#This Row],[Hotel]:[Transport]],tblExpenses[[#This Row],[Mileage]:[Other]]))</f>
        <v>45</v>
      </c>
    </row>
    <row r="14" spans="1:12" ht="33.950000000000003" customHeight="1" x14ac:dyDescent="0.3">
      <c r="A14" s="27" t="s">
        <v>20</v>
      </c>
      <c r="B14" s="28" t="s">
        <v>30</v>
      </c>
      <c r="C14" s="28" t="s">
        <v>23</v>
      </c>
      <c r="D14" s="26"/>
      <c r="E14" s="26">
        <v>15</v>
      </c>
      <c r="F14" s="26"/>
      <c r="G14" s="29"/>
      <c r="H14" s="29"/>
      <c r="I14" s="26" t="str">
        <f>IF(COUNTA(tblExpenses[[#This Row],[Start]:[End]])=2,(tblExpenses[[#This Row],[End]]-tblExpenses[[#This Row],[Start]])*MileageRate,"")</f>
        <v/>
      </c>
      <c r="J14" s="26"/>
      <c r="K14" s="26">
        <f>IF(COUNTA(tblExpenses[[#This Row],[Date]:[End]])=0,"",SUM(tblExpenses[[#This Row],[Hotel]:[Transport]],tblExpenses[[#This Row],[Mileage]:[Other]]))</f>
        <v>15</v>
      </c>
    </row>
    <row r="15" spans="1:12" ht="33.950000000000003" customHeight="1" x14ac:dyDescent="0.3">
      <c r="A15" s="27" t="s">
        <v>20</v>
      </c>
      <c r="B15" s="28" t="s">
        <v>30</v>
      </c>
      <c r="C15" s="28" t="s">
        <v>35</v>
      </c>
      <c r="D15" s="26"/>
      <c r="E15" s="26"/>
      <c r="F15" s="26"/>
      <c r="G15" s="29">
        <v>11456.2</v>
      </c>
      <c r="H15" s="29">
        <v>11533.900000000001</v>
      </c>
      <c r="I15" s="26">
        <f>IF(COUNTA(tblExpenses[[#This Row],[Start]:[End]])=2,(tblExpenses[[#This Row],[End]]-tblExpenses[[#This Row],[Start]])*MileageRate,"")</f>
        <v>38.850000000000364</v>
      </c>
      <c r="J15" s="26"/>
      <c r="K15" s="26">
        <f>IF(COUNTA(tblExpenses[[#This Row],[Date]:[End]])=0,"",SUM(tblExpenses[[#This Row],[Hotel]:[Transport]],tblExpenses[[#This Row],[Mileage]:[Other]]))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Create an Expense Report in this worksheet. Title is in this cell. Enter Company Name and Address in cells at right and details in Expenses table" sqref="A1:B2" xr:uid="{00000000-0002-0000-0000-000000000000}"/>
    <dataValidation allowBlank="1" showInputMessage="1" showErrorMessage="1" prompt="Enter Company Name in this cell" sqref="C1:K1" xr:uid="{00000000-0002-0000-0000-000001000000}"/>
    <dataValidation allowBlank="1" showInputMessage="1" showErrorMessage="1" prompt="Enter company Address in this cell and other details in cells A3 through D6, and cells G3 through H5. Expense Report Total is automatically calculated in cell K2" sqref="C2:G2" xr:uid="{00000000-0002-0000-0000-000002000000}"/>
    <dataValidation allowBlank="1" showInputMessage="1" showErrorMessage="1" prompt="Enter Name in cell at right" sqref="A3" xr:uid="{00000000-0002-0000-0000-000003000000}"/>
    <dataValidation allowBlank="1" showInputMessage="1" showErrorMessage="1" prompt="Enter Name in this cell" sqref="B3" xr:uid="{00000000-0002-0000-0000-000004000000}"/>
    <dataValidation allowBlank="1" showInputMessage="1" showErrorMessage="1" prompt="Enter Department in cell at right" sqref="A4" xr:uid="{00000000-0002-0000-0000-000005000000}"/>
    <dataValidation allowBlank="1" showInputMessage="1" showErrorMessage="1" prompt="Enter Department in this cell" sqref="B4" xr:uid="{00000000-0002-0000-0000-000006000000}"/>
    <dataValidation allowBlank="1" showInputMessage="1" showErrorMessage="1" prompt="Enter Position in cell at right" sqref="A5" xr:uid="{00000000-0002-0000-0000-000007000000}"/>
    <dataValidation allowBlank="1" showInputMessage="1" showErrorMessage="1" prompt="Enter Position in this cell" sqref="B5" xr:uid="{00000000-0002-0000-0000-000008000000}"/>
    <dataValidation allowBlank="1" showInputMessage="1" showErrorMessage="1" prompt="Enter Manager name in cell at right" sqref="A6" xr:uid="{00000000-0002-0000-0000-000009000000}"/>
    <dataValidation allowBlank="1" showInputMessage="1" showErrorMessage="1" prompt="Enter Manager name in this cell" sqref="B6" xr:uid="{00000000-0002-0000-0000-00000A000000}"/>
    <dataValidation allowBlank="1" showInputMessage="1" showErrorMessage="1" prompt="Enter expense Purpose in cell at right" sqref="C3" xr:uid="{00000000-0002-0000-0000-00000B000000}"/>
    <dataValidation allowBlank="1" showInputMessage="1" showErrorMessage="1" prompt="Enter expense Purpose in this cell" sqref="D3:F3" xr:uid="{00000000-0002-0000-0000-00000C000000}"/>
    <dataValidation allowBlank="1" showInputMessage="1" showErrorMessage="1" prompt="Enter Start Date in cell at right" sqref="C4" xr:uid="{00000000-0002-0000-0000-00000D000000}"/>
    <dataValidation allowBlank="1" showInputMessage="1" showErrorMessage="1" prompt="Enter Start Date in this cell" sqref="D4:F4" xr:uid="{00000000-0002-0000-0000-00000E000000}"/>
    <dataValidation allowBlank="1" showInputMessage="1" showErrorMessage="1" prompt="Enter End Date in cell at right" sqref="C5" xr:uid="{00000000-0002-0000-0000-00000F000000}"/>
    <dataValidation allowBlank="1" showInputMessage="1" showErrorMessage="1" prompt="Enter End Date in this cell" sqref="D5:F5" xr:uid="{00000000-0002-0000-0000-000010000000}"/>
    <dataValidation allowBlank="1" showInputMessage="1" showErrorMessage="1" prompt="Enter Approved By name in cell at right" sqref="C6" xr:uid="{00000000-0002-0000-0000-000011000000}"/>
    <dataValidation allowBlank="1" showInputMessage="1" showErrorMessage="1" prompt="Enter Approved By name in this cell" sqref="D6:F6" xr:uid="{00000000-0002-0000-0000-000012000000}"/>
    <dataValidation allowBlank="1" showInputMessage="1" showErrorMessage="1" prompt="Enter Mileage Rate in cell at right" sqref="G3" xr:uid="{00000000-0002-0000-0000-000013000000}"/>
    <dataValidation allowBlank="1" showInputMessage="1" showErrorMessage="1" prompt="Enter Mileage Rate in this cell" sqref="H3:I3" xr:uid="{00000000-0002-0000-0000-000014000000}"/>
    <dataValidation allowBlank="1" showInputMessage="1" showErrorMessage="1" prompt="Enter Meal Rate in cell at right" sqref="G4" xr:uid="{00000000-0002-0000-0000-000015000000}"/>
    <dataValidation allowBlank="1" showInputMessage="1" showErrorMessage="1" prompt="Enter Meal Rate in this cell" sqref="H4:I4" xr:uid="{00000000-0002-0000-0000-000016000000}"/>
    <dataValidation allowBlank="1" showInputMessage="1" showErrorMessage="1" prompt="Enter Hotel Rate in cell at right" sqref="G5" xr:uid="{00000000-0002-0000-0000-000017000000}"/>
    <dataValidation allowBlank="1" showInputMessage="1" showErrorMessage="1" prompt="Enter Hotel Rate in this cell" sqref="H5:I5" xr:uid="{00000000-0002-0000-0000-000018000000}"/>
    <dataValidation allowBlank="1" showInputMessage="1" showErrorMessage="1" prompt="Expense Report Total is automatically calculated in cell at right" sqref="H2:J2" xr:uid="{00000000-0002-0000-0000-000019000000}"/>
    <dataValidation allowBlank="1" showInputMessage="1" showErrorMessage="1" prompt="Expense Report Total is automatically calculated in this cell and Total Hotel, Transport or Mileage, Meals, and Other Expenses in cells J3 through K6" sqref="K2" xr:uid="{00000000-0002-0000-0000-00001A000000}"/>
    <dataValidation allowBlank="1" showInputMessage="1" showErrorMessage="1" prompt="Hotel expenses are automatically calculated in cell below" sqref="J3" xr:uid="{00000000-0002-0000-0000-00001B000000}"/>
    <dataValidation allowBlank="1" showInputMessage="1" showErrorMessage="1" prompt="Hotel expenses are automatically calculated in this cell" sqref="J4" xr:uid="{00000000-0002-0000-0000-00001C000000}"/>
    <dataValidation allowBlank="1" showInputMessage="1" showErrorMessage="1" prompt="Transport or Mileage are automatically calculated in cell below" sqref="K3" xr:uid="{00000000-0002-0000-0000-00001D000000}"/>
    <dataValidation allowBlank="1" showInputMessage="1" showErrorMessage="1" prompt="Transport or Mileage are automatically calculated in this cell" sqref="K4" xr:uid="{00000000-0002-0000-0000-00001E000000}"/>
    <dataValidation allowBlank="1" showInputMessage="1" showErrorMessage="1" prompt="Meal Expenses are automatically calculated in cell below" sqref="J5" xr:uid="{00000000-0002-0000-0000-00001F000000}"/>
    <dataValidation allowBlank="1" showInputMessage="1" showErrorMessage="1" prompt="Meal Expenses are automatically calculated in this cell" sqref="J6" xr:uid="{00000000-0002-0000-0000-000020000000}"/>
    <dataValidation allowBlank="1" showInputMessage="1" showErrorMessage="1" prompt="Other Expenses are automatically calculated in cell below" sqref="K5" xr:uid="{00000000-0002-0000-0000-000021000000}"/>
    <dataValidation allowBlank="1" showInputMessage="1" showErrorMessage="1" prompt="Other Expenses are automatically calculated in this cell. Enter details in table starting in cell A8" sqref="K6" xr:uid="{00000000-0002-0000-0000-000022000000}"/>
    <dataValidation allowBlank="1" showInputMessage="1" showErrorMessage="1" prompt="Enter Date in this column under this heading" sqref="A8" xr:uid="{00000000-0002-0000-0000-000023000000}"/>
    <dataValidation allowBlank="1" showInputMessage="1" showErrorMessage="1" prompt="Enter Account name in this column under this heading" sqref="B8" xr:uid="{00000000-0002-0000-0000-000024000000}"/>
    <dataValidation allowBlank="1" showInputMessage="1" showErrorMessage="1" prompt="Enter Description in this column under this heading" sqref="C8" xr:uid="{00000000-0002-0000-0000-000025000000}"/>
    <dataValidation allowBlank="1" showInputMessage="1" showErrorMessage="1" prompt="Enter Hotel expenses in this column under this heading" sqref="D8" xr:uid="{00000000-0002-0000-0000-000026000000}"/>
    <dataValidation allowBlank="1" showInputMessage="1" showErrorMessage="1" prompt="Enter Meal expenses in this column under this heading" sqref="E8" xr:uid="{00000000-0002-0000-0000-000027000000}"/>
    <dataValidation allowBlank="1" showInputMessage="1" showErrorMessage="1" prompt="Enter Transport expenses in this column under this heading" sqref="F8" xr:uid="{00000000-0002-0000-0000-000028000000}"/>
    <dataValidation allowBlank="1" showInputMessage="1" showErrorMessage="1" prompt="Enter Start miles in this column under this heading" sqref="G8" xr:uid="{00000000-0002-0000-0000-000029000000}"/>
    <dataValidation allowBlank="1" showInputMessage="1" showErrorMessage="1" prompt="Enter End miles in this column under this heading" sqref="H8" xr:uid="{00000000-0002-0000-0000-00002A000000}"/>
    <dataValidation allowBlank="1" showInputMessage="1" showErrorMessage="1" prompt="Mileage cost is automatically calculated in this column under this heading" sqref="I8" xr:uid="{00000000-0002-0000-0000-00002B000000}"/>
    <dataValidation allowBlank="1" showInputMessage="1" showErrorMessage="1" prompt="Enter Other expenses in this column under this heading" sqref="J8" xr:uid="{00000000-0002-0000-0000-00002C000000}"/>
    <dataValidation allowBlank="1" showInputMessage="1" showErrorMessage="1" prompt="Total expenses are automatically calculated in this column under this heading" sqref="K8" xr:uid="{00000000-0002-0000-0000-00002D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BeginDate</vt:lpstr>
      <vt:lpstr>EndDate</vt:lpstr>
      <vt:lpstr>MileageRate</vt:lpstr>
      <vt:lpstr>'Expense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2017-12-21T05:21:32Z</dcterms:created>
  <dcterms:modified xsi:type="dcterms:W3CDTF">2019-05-14T05:54:34Z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