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Πρόγραμμα διαχείρισης δανείων" sheetId="1" r:id="rId1"/>
  </sheets>
  <definedNames>
    <definedName name="Hμερομηνία_Πληρωμής">'Πρόγραμμα διαχείρισης δανείων'!$B$18:$B$497</definedName>
    <definedName name="_xlnm.Print_Area" localSheetId="0">'Πρόγραμμα διαχείρισης δανείων'!$A$1:$G$64</definedName>
    <definedName name="_xlnm.Print_Titles" localSheetId="0">'Πρόγραμμα διαχείρισης δανείων'!$14:$17</definedName>
    <definedName name="Αρ_Πληρ">'Πρόγραμμα διαχείρισης δανείων'!$A$18:$A$497</definedName>
    <definedName name="Αρ_Πληρ_Ανά_Έτος">'Πρόγραμμα διαχείρισης δανείων'!$D$8</definedName>
    <definedName name="Αριθμός_Πληρωμών">MATCH(0.01,Τελ_Υπόλ,-1)+1</definedName>
    <definedName name="Αρχ_Υπόλ">'Πρόγραμμα διαχείρισης δανείων'!$C$18:$C$497</definedName>
    <definedName name="Αρχικό">'Πρόγραμμα διαχείρισης δανείων'!$G$18:$G$497</definedName>
    <definedName name="Γραμμή_κεφαλίδας">ROW('Πρόγραμμα διαχείρισης δανείων'!$17:$17)</definedName>
    <definedName name="Δεδομένα">'Πρόγραμμα διαχείρισης δανείων'!$A$18:$J$497</definedName>
    <definedName name="Έναρξη_Δανείου">'Πρόγραμμα διαχείρισης δανείων'!$D$9</definedName>
    <definedName name="Επαναφορά_Περιοχής_Εκτύπωσης">OFFSET(Πλήρης_Εκτύπωση,0,0,Τελευταία_γραμμή)</definedName>
    <definedName name="Επιπλέον_Πληρωμή">'Πρόγραμμα διαχείρισης δανείων'!$E$18:$E$497</definedName>
    <definedName name="Επιτόκιο">'Πρόγραμμα διαχείρισης δανείων'!$D$6</definedName>
    <definedName name="Έτη_Δανείου">'Πρόγραμμα διαχείρισης δανείων'!$D$7</definedName>
    <definedName name="Ημερoμηνία_Πληρωμής">DATE(YEAR(Έναρξη_Δανείου),MONTH(Έναρξη_Δανείου)+Payment_Number,DAY(Έναρξη_Δανείου))</definedName>
    <definedName name="Πλήρης_Εκτύπωση">'Πρόγραμμα διαχείρισης δανείων'!$A$1:$J$497</definedName>
    <definedName name="Ποσό_Δανείου">'Πρόγραμμα διαχείρισης δανείων'!$D$5</definedName>
    <definedName name="Προγρ_Πληρ">'Πρόγραμμα διαχείρισης δανείων'!$D$18:$D$497</definedName>
    <definedName name="Προγραμματισμένες_Επιπλέον_Πληρωμές">'Πρόγραμμα διαχείρισης δανείων'!$D$10</definedName>
    <definedName name="Προγραμματισμένη_Μηνιαία_Πληρωμή">'Πρόγραμμα διαχείρισης δανείων'!$J$5</definedName>
    <definedName name="Προγραμματισμένο_Επιτόκιο">'Πρόγραμμα διαχείρισης δανείων'!$D$6</definedName>
    <definedName name="Συνολική_Πληρωμή">'Πρόγραμμα διαχείρισης δανείων'!$F$18:$F$497</definedName>
    <definedName name="Συνολικός_Τόκος">'Πρόγραμμα διαχείρισης δανείων'!$J$9</definedName>
    <definedName name="Σωρ_Τόκ">'Πρόγραμμα διαχείρισης δανείων'!$J$18:$J$497</definedName>
    <definedName name="Τελ_Υπόλ">'Πρόγραμμα διαχείρισης δανείων'!$I$18:$I$497</definedName>
    <definedName name="Τελευταία_γραμμή">IF(Τιμές_Εισαγωγής,Γραμμή_κεφαλίδας+Αριθμός_Πληρωμών,Γραμμή_κεφαλίδας)</definedName>
    <definedName name="Τιμές_Εισαγωγής">IF(Ποσό_Δανείου*Επιτόκιο*Έτη_Δανείου*Έναρξη_Δανείου&gt;0,1,0)</definedName>
    <definedName name="Τόκος">'Πρόγραμμα διαχείρισης δανείων'!$H$18:$H$497</definedName>
  </definedNames>
  <calcPr calcId="145621"/>
  <webPublishing codePage="1253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<sst xmlns="http://schemas.openxmlformats.org/spreadsheetml/2006/main" count="25" uniqueCount="25">
  <si>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Ημερομηνία πληρωμής</t>
  </si>
  <si>
    <t>Αρχικό υπόλοιπο</t>
  </si>
  <si>
    <t>Αρχικό κεφάλαιο</t>
  </si>
  <si>
    <t>Τόκος</t>
  </si>
  <si>
    <t>Τελικό υπόλοιπο</t>
  </si>
  <si>
    <t>Συνολική πληρωμή</t>
  </si>
  <si>
    <t>Επιπλέον πληρωμή</t>
  </si>
  <si>
    <t>Προγραμματισμένη πληρωμή</t>
  </si>
  <si>
    <t>Σωρευτικός τόκος</t>
  </si>
  <si>
    <t>Πρόγραμμα διαχείρισης δανείων</t>
  </si>
  <si>
    <t>Εισαγωγή τιμών</t>
  </si>
  <si>
    <t>Ποσό δανείου</t>
  </si>
  <si>
    <t>Ετήσιο επιτόκιο</t>
  </si>
  <si>
    <t>Περίοδος δανείου σε έτη</t>
  </si>
  <si>
    <t>Αριθμός πληρωμών ανά έτος</t>
  </si>
  <si>
    <t>Ημερομηνία έναρξης δανείου</t>
  </si>
  <si>
    <t>Προαιρετικές επιπλέον πληρωμές</t>
  </si>
  <si>
    <t>Σύνοψη δανείου</t>
  </si>
  <si>
    <t>Προγραμματισμένη πληρωμή</t>
  </si>
  <si>
    <t>Προγραμματισμένος αριθ. πληρωμών</t>
  </si>
  <si>
    <t>Πραγματικός αριθμός πληρωμών</t>
  </si>
  <si>
    <t>Συνολικές προπληρωμές</t>
  </si>
  <si>
    <t>Συνολικός τόκος</t>
  </si>
  <si>
    <t>Όνομα δανειστή:</t>
  </si>
  <si>
    <t>Αρ. πληρ.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</si>
</sst>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\ &quot;€&quot;_);_(* \(#,##0.00\)\ &quot;€&quot;\ ;_(* &quot;-&quot;??_ &quot;€&quot;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0"/>
      <name val="Book Antiqua"/>
      <family val="1"/>
      <scheme val="minor"/>
    </font>
    <font>
      <sz val="10"/>
      <color theme="1"/>
      <name val="Book Antiqua"/>
      <family val="1"/>
      <scheme val="minor"/>
    </font>
    <font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sz val="12"/>
      <name val="Lucida Sans"/>
      <family val="2"/>
      <scheme val="major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Αποκορύφωμα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8" width="18.7109375" style="26" customWidth="1"/>
    <col min="9" max="10" width="21.7109375" style="26" customWidth="1"/>
    <col min="11" max="16384" width="9.140625" style="3"/>
  </cols>
  <sheetData>
    <row r="1" spans="1:10" ht="24" customHeight="1" x14ac:dyDescent="0.25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25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IF(Τιμές_Εισαγωγής,-PMT(Επιτόκιο/Αρ_Πληρ_Ανά_Έτος,Έτη_Δανείου*Αρ_Πληρ_Ανά_Έτος,Ποσό_Δανείου),"")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IF(Τιμές_Εισαγωγής,Έτη_Δανείου*Αρ_Πληρ_Ανά_Έτος,"")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IF(Τιμές_Εισαγωγής,Αριθμός_Πληρωμών,"")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IF(Τιμές_Εισαγωγής,SUMIF(Αρχ_Υπόλ,"&gt;0",Επιπλέον_Πληρωμή),"")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IF(Τιμές_Εισαγωγής,SUMIF(Αρχ_Υπόλ,"&gt;0",Τόκος),"")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x14ac:dyDescent="0.2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7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IF(Τιμές_Εισαγωγής,1,"")</f>
        <v/>
      </c>
      <c r="B18" s="24" t="str">
        <f t="shared" ref="B18:B81" si="0">IF(Αρ_Πληρ&lt;&gt;"",DATE(YEAR(Έναρξη_Δανείου),MONTH(Έναρξη_Δανείου)+(Αρ_Πληρ)*12/Αρ_Πληρ_Ανά_Έτος,DAY(Έναρξη_Δανείου)),"")</f>
        <v/>
      </c>
      <c r="C18" s="29" t="str">
        <f>IF(Τιμές_Εισαγωγής,Ποσό_Δανείου,"")</f>
        <v/>
      </c>
      <c r="D18" s="29" t="str">
        <f>IF(Αρ_Πληρ&lt;&gt;"",Προγραμματισμένη_Μηνιαία_Πληρωμή,"")</f>
        <v/>
      </c>
      <c r="E18" s="30" t="e">
        <f t="shared" ref="E18:E81" si="1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18" s="29" t="e">
        <f t="shared" ref="F18:F81" si="2">IF(AND(Αρ_Πληρ&lt;&gt;"",Προγρ_Πληρ+Επιπλέον_Πληρωμή&lt;Αρχ_Υπόλ),Προγρ_Πληρ+Επιπλέον_Πληρωμή,IF(Αρ_Πληρ&lt;&gt;"",Αρχ_Υπόλ,""))</f>
        <v>#VALUE!</v>
      </c>
      <c r="G18" s="29" t="str">
        <f>IF(Αρ_Πληρ&lt;&gt;"",Συνολική_Πληρωμή-Τόκος,"")</f>
        <v/>
      </c>
      <c r="H18" s="29" t="str">
        <f>IF(Αρ_Πληρ&lt;&gt;"",Αρχ_Υπόλ*(Επιτόκιο/Αρ_Πληρ_Ανά_Έτος),"")</f>
        <v/>
      </c>
      <c r="I18" s="29" t="e">
        <f t="shared" ref="I18:I81" si="3">IF(AND(Αρ_Πληρ&lt;&gt;"",Προγρ_Πληρ+Επιπλέον_Πληρωμή&lt;Αρχ_Υπόλ),Αρχ_Υπόλ-Αρχικό,IF(Αρ_Πληρ&lt;&gt;"",0,""))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IF(Τιμές_Εισαγωγής,A18+1,"")</f>
        <v/>
      </c>
      <c r="B19" s="24" t="str">
        <f t="shared" si="0"/>
        <v/>
      </c>
      <c r="C19" s="29" t="str">
        <f t="shared" ref="C19:C82" si="5">IF(Αρ_Πληρ&lt;&gt;"",I18,"")</f>
        <v/>
      </c>
      <c r="D19" s="29" t="str">
        <f>IF(Αρ_Πληρ&lt;&gt;"",Προγραμματισμένη_Μηνιαία_Πληρωμή,"")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IF(Αρ_Πληρ&lt;&gt;"",Συνολική_Πληρωμή-Τόκος,"")</f>
        <v/>
      </c>
      <c r="H19" s="29" t="str">
        <f t="shared" ref="H19:H82" si="7">IF(Αρ_Πληρ&lt;&gt;"",Αρχ_Υπόλ*Επιτόκιο/Αρ_Πληρ_Ανά_Έτος,"")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IF(Αρ_Πληρ&lt;&gt;"",Προγραμματισμένη_Μηνιαία_Πληρωμή,"")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IF(Αρ_Πληρ&lt;&gt;"",Προγραμματισμένη_Μηνιαία_Πληρωμή,"")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IF(Αρ_Πληρ&lt;&gt;"",DATE(YEAR(Έναρξη_Δανείου),MONTH(Έναρξη_Δανείου)+(Αρ_Πληρ)*12/Αρ_Πληρ_Ανά_Έτος,DAY(Έναρξη_Δανείου)),"")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82" s="29" t="e">
        <f t="shared" ref="F82:F145" si="11">IF(AND(Αρ_Πληρ&lt;&gt;"",Προγρ_Πληρ+Επιπλέον_Πληρωμή&lt;Αρχ_Υπόλ),Προγρ_Πληρ+Επιπλέον_Πληρωμή,IF(Αρ_Πληρ&lt;&gt;"",Αρχ_Υπόλ,""))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IF(AND(Αρ_Πληρ&lt;&gt;"",Προγρ_Πληρ+Επιπλέον_Πληρωμή&lt;Αρχ_Υπόλ),Αρχ_Υπόλ-Αρχικό,IF(Αρ_Πληρ&lt;&gt;"",0,""))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IF(Τιμές_Εισαγωγής,A82+1,"")</f>
        <v/>
      </c>
      <c r="B83" s="24" t="str">
        <f t="shared" si="9"/>
        <v/>
      </c>
      <c r="C83" s="29" t="str">
        <f t="shared" ref="C83:C146" si="14">IF(Αρ_Πληρ&lt;&gt;"",I82,"")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IF(Αρ_Πληρ&lt;&gt;"",Συνολική_Πληρωμή-Τόκος,"")</f>
        <v/>
      </c>
      <c r="H83" s="29" t="str">
        <f t="shared" ref="H83:H146" si="16">IF(Αρ_Πληρ&lt;&gt;"",Αρχ_Υπόλ*Επιτόκιο/Αρ_Πληρ_Ανά_Έτος,"")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IF(Αρ_Πληρ&lt;&gt;"",Προγραμματισμένη_Μηνιαία_Πληρωμή,"")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IF(Αρ_Πληρ&lt;&gt;"",DATE(YEAR(Έναρξη_Δανείου),MONTH(Έναρξη_Δανείου)+(Αρ_Πληρ)*12/Αρ_Πληρ_Ανά_Έτος,DAY(Έναρξη_Δανείου)),"")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146" s="29" t="e">
        <f t="shared" ref="F146:F209" si="20">IF(AND(Αρ_Πληρ&lt;&gt;"",Προγρ_Πληρ+Επιπλέον_Πληρωμή&lt;Αρχ_Υπόλ),Προγρ_Πληρ+Επιπλέον_Πληρωμή,IF(Αρ_Πληρ&lt;&gt;"",Αρχ_Υπόλ,""))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IF(AND(Αρ_Πληρ&lt;&gt;"",Προγρ_Πληρ+Επιπλέον_Πληρωμή&lt;Αρχ_Υπόλ),Αρχ_Υπόλ-Αρχικό,IF(Αρ_Πληρ&lt;&gt;"",0,""))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IF(Τιμές_Εισαγωγής,A146+1,"")</f>
        <v/>
      </c>
      <c r="B147" s="24" t="str">
        <f t="shared" si="18"/>
        <v/>
      </c>
      <c r="C147" s="29" t="str">
        <f t="shared" ref="C147:C210" si="23">IF(Αρ_Πληρ&lt;&gt;"",I146,"")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IF(Αρ_Πληρ&lt;&gt;"",Συνολική_Πληρωμή-Τόκος,"")</f>
        <v/>
      </c>
      <c r="H147" s="29" t="str">
        <f t="shared" ref="H147:H210" si="25">IF(Αρ_Πληρ&lt;&gt;"",Αρχ_Υπόλ*Επιτόκιο/Αρ_Πληρ_Ανά_Έτος,"")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IF(Αρ_Πληρ&lt;&gt;"",Προγραμματισμένη_Μηνιαία_Πληρωμή,"")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IF(Αρ_Πληρ&lt;&gt;"",DATE(YEAR(Έναρξη_Δανείου),MONTH(Έναρξη_Δανείου)+(Αρ_Πληρ)*12/Αρ_Πληρ_Ανά_Έτος,DAY(Έναρξη_Δανείου)),"")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210" s="29" t="e">
        <f t="shared" ref="F210:F273" si="29">IF(AND(Αρ_Πληρ&lt;&gt;"",Προγρ_Πληρ+Επιπλέον_Πληρωμή&lt;Αρχ_Υπόλ),Προγρ_Πληρ+Επιπλέον_Πληρωμή,IF(Αρ_Πληρ&lt;&gt;"",Αρχ_Υπόλ,""))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IF(AND(Αρ_Πληρ&lt;&gt;"",Προγρ_Πληρ+Επιπλέον_Πληρωμή&lt;Αρχ_Υπόλ),Αρχ_Υπόλ-Αρχικό,IF(Αρ_Πληρ&lt;&gt;"",0,""))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IF(Τιμές_Εισαγωγής,A210+1,"")</f>
        <v/>
      </c>
      <c r="B211" s="24" t="str">
        <f t="shared" si="27"/>
        <v/>
      </c>
      <c r="C211" s="29" t="str">
        <f t="shared" ref="C211:C274" si="32">IF(Αρ_Πληρ&lt;&gt;"",I210,"")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IF(Αρ_Πληρ&lt;&gt;"",Συνολική_Πληρωμή-Τόκος,"")</f>
        <v/>
      </c>
      <c r="H211" s="29" t="str">
        <f t="shared" ref="H211:H274" si="34">IF(Αρ_Πληρ&lt;&gt;"",Αρχ_Υπόλ*Επιτόκιο/Αρ_Πληρ_Ανά_Έτος,"")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IF(Αρ_Πληρ&lt;&gt;"",Προγραμματισμένη_Μηνιαία_Πληρωμή,"")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IF(Αρ_Πληρ&lt;&gt;"",DATE(YEAR(Έναρξη_Δανείου),MONTH(Έναρξη_Δανείου)+(Αρ_Πληρ)*12/Αρ_Πληρ_Ανά_Έτος,DAY(Έναρξη_Δανείου)),"")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274" s="29" t="e">
        <f t="shared" ref="F274:F337" si="38">IF(AND(Αρ_Πληρ&lt;&gt;"",Προγρ_Πληρ+Επιπλέον_Πληρωμή&lt;Αρχ_Υπόλ),Προγρ_Πληρ+Επιπλέον_Πληρωμή,IF(Αρ_Πληρ&lt;&gt;"",Αρχ_Υπόλ,""))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IF(AND(Αρ_Πληρ&lt;&gt;"",Προγρ_Πληρ+Επιπλέον_Πληρωμή&lt;Αρχ_Υπόλ),Αρχ_Υπόλ-Αρχικό,IF(Αρ_Πληρ&lt;&gt;"",0,""))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IF(Τιμές_Εισαγωγής,A274+1,"")</f>
        <v/>
      </c>
      <c r="B275" s="24" t="str">
        <f t="shared" si="36"/>
        <v/>
      </c>
      <c r="C275" s="29" t="str">
        <f t="shared" ref="C275:C338" si="41">IF(Αρ_Πληρ&lt;&gt;"",I274,"")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IF(Αρ_Πληρ&lt;&gt;"",Συνολική_Πληρωμή-Τόκος,"")</f>
        <v/>
      </c>
      <c r="H275" s="29" t="str">
        <f t="shared" ref="H275:H338" si="43">IF(Αρ_Πληρ&lt;&gt;"",Αρχ_Υπόλ*Επιτόκιο/Αρ_Πληρ_Ανά_Έτος,"")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IF(Αρ_Πληρ&lt;&gt;"",Προγραμματισμένη_Μηνιαία_Πληρωμή,"")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IF(Αρ_Πληρ&lt;&gt;"",DATE(YEAR(Έναρξη_Δανείου),MONTH(Έναρξη_Δανείου)+(Αρ_Πληρ)*12/Αρ_Πληρ_Ανά_Έτος,DAY(Έναρξη_Δανείου)),"")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338" s="29" t="e">
        <f t="shared" ref="F338:F401" si="47">IF(AND(Αρ_Πληρ&lt;&gt;"",Προγρ_Πληρ+Επιπλέον_Πληρωμή&lt;Αρχ_Υπόλ),Προγρ_Πληρ+Επιπλέον_Πληρωμή,IF(Αρ_Πληρ&lt;&gt;"",Αρχ_Υπόλ,""))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IF(AND(Αρ_Πληρ&lt;&gt;"",Προγρ_Πληρ+Επιπλέον_Πληρωμή&lt;Αρχ_Υπόλ),Αρχ_Υπόλ-Αρχικό,IF(Αρ_Πληρ&lt;&gt;"",0,""))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IF(Τιμές_Εισαγωγής,A338+1,"")</f>
        <v/>
      </c>
      <c r="B339" s="24" t="str">
        <f t="shared" si="45"/>
        <v/>
      </c>
      <c r="C339" s="29" t="str">
        <f t="shared" ref="C339:C376" si="50">IF(Αρ_Πληρ&lt;&gt;"",I338,"")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IF(Αρ_Πληρ&lt;&gt;"",Συνολική_Πληρωμή-Τόκος,"")</f>
        <v/>
      </c>
      <c r="H339" s="29" t="str">
        <f t="shared" ref="H339:H402" si="52">IF(Αρ_Πληρ&lt;&gt;"",Αρχ_Υπόλ*Επιτόκιο/Αρ_Πληρ_Ανά_Έτος,"")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IF(Αρ_Πληρ&lt;&gt;"",Προγραμματισμένη_Μηνιαία_Πληρωμή,"")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IF(Αρ_Πληρ&lt;&gt;"",I376,"")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IF(Αρ_Πληρ&lt;&gt;"",DATE(YEAR(Έναρξη_Δανείου),MONTH(Έναρξη_Δανείου)+(Αρ_Πληρ)*12/Αρ_Πληρ_Ανά_Έτος,DAY(Έναρξη_Δανείου)),"")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402" s="29" t="e">
        <f t="shared" ref="F402:F465" si="57">IF(AND(Αρ_Πληρ&lt;&gt;"",Προγρ_Πληρ+Επιπλέον_Πληρωμή&lt;Αρχ_Υπόλ),Προγρ_Πληρ+Επιπλέον_Πληρωμή,IF(Αρ_Πληρ&lt;&gt;"",Αρχ_Υπόλ,""))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IF(AND(Αρ_Πληρ&lt;&gt;"",Προγρ_Πληρ+Επιπλέον_Πληρωμή&lt;Αρχ_Υπόλ),Αρχ_Υπόλ-Αρχικό,IF(Αρ_Πληρ&lt;&gt;"",0,""))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IF(Τιμές_Εισαγωγής,A402+1,"")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IF(Αρ_Πληρ&lt;&gt;"",Συνολική_Πληρωμή-Τόκος,"")</f>
        <v/>
      </c>
      <c r="H403" s="29" t="str">
        <f t="shared" ref="H403:H466" si="61">IF(Αρ_Πληρ&lt;&gt;"",Αρχ_Υπόλ*Επιτόκιο/Αρ_Πληρ_Ανά_Έτος,"")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IF(Αρ_Πληρ&lt;&gt;"",Προγραμματισμένη_Μηνιαία_Πληρωμή,"")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IF(Αρ_Πληρ&lt;&gt;"",I440,"")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IF(Αρ_Πληρ&lt;&gt;"",DATE(YEAR(Έναρξη_Δανείου),MONTH(Έναρξη_Δανείου)+(Αρ_Πληρ)*12/Αρ_Πληρ_Ανά_Έτος,DAY(Έναρξη_Δανείου)),"")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Αρ_Πληρ&lt;&gt;"",Προγρ_Πληρ+Προγραμματισμένες_Επιπλέον_Πληρωμές&lt;Αρχ_Υπόλ),Προγραμματισμένες_Επιπλέον_Πληρωμές,IF(AND(Αρ_Πληρ&lt;&gt;"",Αρχ_Υπόλ-Προγρ_Πληρ&gt;0),Αρχ_Υπόλ-Προγρ_Πληρ,IF(Αρ_Πληρ&lt;&gt;"",0,"")))</f>
        <v>#VALUE!</v>
      </c>
      <c r="F466" s="29" t="e">
        <f t="shared" ref="F466:F497" si="66">IF(AND(Αρ_Πληρ&lt;&gt;"",Προγρ_Πληρ+Επιπλέον_Πληρωμή&lt;Αρχ_Υπόλ),Προγρ_Πληρ+Επιπλέον_Πληρωμή,IF(Αρ_Πληρ&lt;&gt;"",Αρχ_Υπόλ,""))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IF(AND(Αρ_Πληρ&lt;&gt;"",Προγρ_Πληρ+Επιπλέον_Πληρωμή&lt;Αρχ_Υπόλ),Αρχ_Υπόλ-Αρχικό,IF(Αρ_Πληρ&lt;&gt;"",0,""))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IF(Τιμές_Εισαγωγής,A466+1,"")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IF(Αρ_Πληρ&lt;&gt;"",Συνολική_Πληρωμή-Τόκος,"")</f>
        <v/>
      </c>
      <c r="H467" s="29" t="str">
        <f t="shared" ref="H467:H497" si="70">IF(Αρ_Πληρ&lt;&gt;"",Αρχ_Υπόλ*Επιτόκιο/Αρ_Πληρ_Ανά_Έτος,"")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IF(Αρ_Πληρ&lt;&gt;"",Προγραμματισμένη_Μηνιαία_Πληρωμή,"")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IF(ROW(A18)&gt;Τελευταία_γραμμή,TRUE, FALSE)</formula>
    </cfRule>
    <cfRule type="expression" dxfId="4" priority="2" stopIfTrue="1">
      <formula>IF(ROW(A18)=Τελευταία_γραμμή,TRUE, FALSE)</formula>
    </cfRule>
    <cfRule type="expression" dxfId="3" priority="3" stopIfTrue="1">
      <formula>IF(ROW(A18)&lt;Τελευταία_γραμμή,TRUE, FALSE)</formula>
    </cfRule>
  </conditionalFormatting>
  <conditionalFormatting sqref="F18:J497">
    <cfRule type="expression" dxfId="2" priority="4" stopIfTrue="1">
      <formula>IF(ROW(F18)&gt;Τελευταία_γραμμή,TRUE, FALSE)</formula>
    </cfRule>
    <cfRule type="expression" dxfId="1" priority="5" stopIfTrue="1">
      <formula>IF(ROW(F18)=Τελευταία_γραμμή,TRUE, FALSE)</formula>
    </cfRule>
    <cfRule type="expression" dxfId="0" priority="6" stopIfTrue="1">
      <formula>IF(ROW(F18)&lt;=Τελευταία_γραμμή,TRUE, FALSE)</formula>
    </cfRule>
  </conditionalFormatting>
  <dataValidations count="3">
    <dataValidation type="whole" allowBlank="1" showInputMessage="1" showErrorMessage="1" errorTitle="Έτη" error="Εισαγάγετε έναν ακέραιο αριθμό ετών από 1 έως 40." sqref="D7">
      <formula1>1</formula1>
      <formula2>40</formula2>
    </dataValidation>
    <dataValidation type="date" operator="greaterThanOrEqual" allowBlank="1" showInputMessage="1" showErrorMessage="1" errorTitle="Ημερομηνία" error="Εισαγάγετε μια έγκυρη ημερομηνία μεγαλύτερη ή ίση με την 1 Ιανουαρίου 1900." sqref="D9">
      <formula1>1</formula1>
    </dataValidation>
    <dataValidation allowBlank="1" showInputMessage="1" showErrorMessage="1" promptTitle="Επιπλέον πληρωμές" prompt="Εισαγάγετε ένα ποσό εδώ, αν θέλετε να καταβάλετε πρόσθετες κύριες πληρωμές σε κάθε περίοδο πληρωμών._x000a__x000a_Για περιστασιακές επιπλέον πληρωμές, εισαγάγετε τις επιπλέον κύριες πληρωμές απευθείας στη στήλη 'Επιπλέον πληρωμή' παρακάτω." sqref="D10"/>
  </dataValidations>
  <pageMargins left="0.51181102362204722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SubmissionMarket xmlns="b588bf57-8ba0-468c-9088-7d67b55c7039" xsi:nil="true"/>
    <ThumbnailAssetId xmlns="b588bf57-8ba0-468c-9088-7d67b55c7039" xsi:nil="true"/>
    <UALocComments xmlns="b588bf57-8ba0-468c-9088-7d67b55c7039" xsi:nil="true"/>
    <ApprovalLog xmlns="b588bf57-8ba0-468c-9088-7d67b55c7039" xsi:nil="true"/>
    <SourceTitle xmlns="b588bf57-8ba0-468c-9088-7d67b55c7039">Loan amortization schedule</SourceTitle>
    <TimesCloned xmlns="b588bf57-8ba0-468c-9088-7d67b55c7039" xsi:nil="true"/>
    <APAuthor xmlns="b588bf57-8ba0-468c-9088-7d67b55c7039">
      <UserInfo>
        <DisplayName>REDMOND\cynvey</DisplayName>
        <AccountId>217</AccountId>
        <AccountType/>
      </UserInfo>
    </APAuthor>
    <CSXUpdate xmlns="b588bf57-8ba0-468c-9088-7d67b55c7039">false</CSXUpdate>
    <AssetType xmlns="b588bf57-8ba0-468c-9088-7d67b55c7039">TP</AssetType>
    <IntlLangReviewDate xmlns="b588bf57-8ba0-468c-9088-7d67b55c7039" xsi:nil="true"/>
    <PrimaryImageGen xmlns="b588bf57-8ba0-468c-9088-7d67b55c7039">true</PrimaryImageGen>
    <TPInstallLocation xmlns="b588bf57-8ba0-468c-9088-7d67b55c7039">{My Templates}</TPInstallLocation>
    <MachineTranslated xmlns="b588bf57-8ba0-468c-9088-7d67b55c7039">false</MachineTranslated>
    <Manager xmlns="b588bf57-8ba0-468c-9088-7d67b55c7039" xsi:nil="true"/>
    <PlannedPubDate xmlns="b588bf57-8ba0-468c-9088-7d67b55c7039" xsi:nil="true"/>
    <SubmitterId xmlns="b588bf57-8ba0-468c-9088-7d67b55c7039" xsi:nil="true"/>
    <ApprovalStatus xmlns="b588bf57-8ba0-468c-9088-7d67b55c7039">InProgress</ApprovalStatus>
    <MarketSpecific xmlns="b588bf57-8ba0-468c-9088-7d67b55c7039">false</MarketSpecific>
    <LegacyData xmlns="b588bf57-8ba0-468c-9088-7d67b55c7039">ListingID:;Manager:;BuildStatus:Publish Pending;MockupPath:</LegacyData>
    <UANotes xmlns="b588bf57-8ba0-468c-9088-7d67b55c7039">in the box. O14_beta1</UANotes>
    <TPCommandLine xmlns="b588bf57-8ba0-468c-9088-7d67b55c7039">{XL} /t {FilePath}</TPCommandLine>
    <OpenTemplate xmlns="b588bf57-8ba0-468c-9088-7d67b55c7039">true</OpenTemplate>
    <CSXSubmissionDate xmlns="b588bf57-8ba0-468c-9088-7d67b55c7039" xsi:nil="true"/>
    <UACurrentWords xmlns="b588bf57-8ba0-468c-9088-7d67b55c7039">0</UACurrentWords>
    <TPApplication xmlns="b588bf57-8ba0-468c-9088-7d67b55c7039">Excel</TPApplication>
    <DSATActionTaken xmlns="b588bf57-8ba0-468c-9088-7d67b55c7039" xsi:nil="true"/>
    <IsSearchable xmlns="b588bf57-8ba0-468c-9088-7d67b55c7039">false</IsSearchable>
    <Downloads xmlns="b588bf57-8ba0-468c-9088-7d67b55c7039">0</Downloads>
    <EditorialStatus xmlns="b588bf57-8ba0-468c-9088-7d67b55c7039">Complete</EditorialStatus>
    <HandoffToMSDN xmlns="b588bf57-8ba0-468c-9088-7d67b55c7039" xsi:nil="true"/>
    <Markets xmlns="b588bf57-8ba0-468c-9088-7d67b55c7039"/>
    <OriginAsset xmlns="b588bf57-8ba0-468c-9088-7d67b55c7039" xsi:nil="true"/>
    <PublishTargets xmlns="b588bf57-8ba0-468c-9088-7d67b55c7039">OfficeOnline</PublishTargets>
    <TrustLevel xmlns="b588bf57-8ba0-468c-9088-7d67b55c7039">1 Microsoft Managed Content</TrustLevel>
    <UALocRecommendation xmlns="b588bf57-8ba0-468c-9088-7d67b55c7039">Localize</UALocRecommendation>
    <BugNumber xmlns="b588bf57-8ba0-468c-9088-7d67b55c7039" xsi:nil="true"/>
    <TPLaunchHelpLink xmlns="b588bf57-8ba0-468c-9088-7d67b55c7039" xsi:nil="true"/>
    <TPNamespace xmlns="b588bf57-8ba0-468c-9088-7d67b55c7039" xsi:nil="true"/>
    <ClipArtFilename xmlns="b588bf57-8ba0-468c-9088-7d67b55c7039" xsi:nil="true"/>
    <TPClientViewer xmlns="b588bf57-8ba0-468c-9088-7d67b55c7039" xsi:nil="true"/>
    <APEditor xmlns="b588bf57-8ba0-468c-9088-7d67b55c7039">
      <UserInfo>
        <DisplayName>REDMOND\v-luannv</DisplayName>
        <AccountId>192</AccountId>
        <AccountType/>
      </UserInfo>
    </APEditor>
    <TPFriendlyName xmlns="b588bf57-8ba0-468c-9088-7d67b55c7039">Loan amortization schedule</TPFriendlyName>
    <OOCacheId xmlns="b588bf57-8ba0-468c-9088-7d67b55c7039" xsi:nil="true"/>
    <PolicheckWords xmlns="b588bf57-8ba0-468c-9088-7d67b55c7039" xsi:nil="true"/>
    <OriginalSourceMarket xmlns="b588bf57-8ba0-468c-9088-7d67b55c7039">english</OriginalSourceMarket>
    <ArtSampleDocs xmlns="b588bf57-8ba0-468c-9088-7d67b55c7039" xsi:nil="true"/>
    <AssetStart xmlns="b588bf57-8ba0-468c-9088-7d67b55c7039">2010-01-31T05:36:00+00:00</AssetStart>
    <TPComponent xmlns="b588bf57-8ba0-468c-9088-7d67b55c7039">EXCELFiles</TPComponent>
    <FriendlyTitle xmlns="b588bf57-8ba0-468c-9088-7d67b55c7039" xsi:nil="true"/>
    <LastHandOff xmlns="b588bf57-8ba0-468c-9088-7d67b55c7039" xsi:nil="true"/>
    <TPLaunchHelpLinkType xmlns="b588bf57-8ba0-468c-9088-7d67b55c7039" xsi:nil="true"/>
    <BusinessGroup xmlns="b588bf57-8ba0-468c-9088-7d67b55c7039" xsi:nil="true"/>
    <TemplateTemplateType xmlns="b588bf57-8ba0-468c-9088-7d67b55c7039">Excel Spreadsheet Template</TemplateTemplateType>
    <TPAppVersion xmlns="b588bf57-8ba0-468c-9088-7d67b55c7039">12</TPAppVersion>
    <APDescription xmlns="b588bf57-8ba0-468c-9088-7d67b55c7039" xsi:nil="true"/>
    <IntlLangReviewer xmlns="b588bf57-8ba0-468c-9088-7d67b55c7039" xsi:nil="true"/>
    <UAProjectedTotalWords xmlns="b588bf57-8ba0-468c-9088-7d67b55c7039" xsi:nil="true"/>
    <AssetId xmlns="b588bf57-8ba0-468c-9088-7d67b55c7039">TP010073881</AssetId>
    <CSXHash xmlns="b588bf57-8ba0-468c-9088-7d67b55c7039" xsi:nil="true"/>
    <DirectSourceMarket xmlns="b588bf57-8ba0-468c-9088-7d67b55c7039">english</DirectSourceMarket>
    <TemplateStatus xmlns="b588bf57-8ba0-468c-9088-7d67b55c7039">Complete</TemplateStatus>
    <AcquiredFrom xmlns="b588bf57-8ba0-468c-9088-7d67b55c7039" xsi:nil="true"/>
    <ContentItem xmlns="b588bf57-8ba0-468c-9088-7d67b55c7039" xsi:nil="true"/>
    <IsDeleted xmlns="b588bf57-8ba0-468c-9088-7d67b55c7039">false</IsDeleted>
    <ShowIn xmlns="b588bf57-8ba0-468c-9088-7d67b55c7039">Show everywhere</ShowIn>
    <CrawlForDependencies xmlns="b588bf57-8ba0-468c-9088-7d67b55c7039">false</CrawlForDependencies>
    <EditorialTags xmlns="b588bf57-8ba0-468c-9088-7d67b55c7039" xsi:nil="true"/>
    <TPExecutable xmlns="b588bf57-8ba0-468c-9088-7d67b55c7039" xsi:nil="true"/>
    <LastModifiedDateTime xmlns="b588bf57-8ba0-468c-9088-7d67b55c7039" xsi:nil="true"/>
    <LastPublishResultLookup xmlns="b588bf57-8ba0-468c-9088-7d67b55c7039" xsi:nil="true"/>
    <Milestone xmlns="b588bf57-8ba0-468c-9088-7d67b55c7039" xsi:nil="true"/>
    <Providers xmlns="b588bf57-8ba0-468c-9088-7d67b55c7039" xsi:nil="true"/>
    <PublishStatusLookup xmlns="b588bf57-8ba0-468c-9088-7d67b55c7039">
      <Value>197554</Value>
      <Value>308684</Value>
    </PublishStatusLookup>
    <VoteCount xmlns="b588bf57-8ba0-468c-9088-7d67b55c7039" xsi:nil="true"/>
    <IntlLocPriority xmlns="b588bf57-8ba0-468c-9088-7d67b55c7039" xsi:nil="true"/>
    <Provider xmlns="b588bf57-8ba0-468c-9088-7d67b55c7039">EY006220130</Provider>
    <AssetExpire xmlns="b588bf57-8ba0-468c-9088-7d67b55c7039">2100-01-01T00:00:00+00:00</AssetExpire>
    <IntlLangReview xmlns="b588bf57-8ba0-468c-9088-7d67b55c7039" xsi:nil="true"/>
    <NumericId xmlns="b588bf57-8ba0-468c-9088-7d67b55c7039">-1</NumericId>
    <OutputCachingOn xmlns="b588bf57-8ba0-468c-9088-7d67b55c7039">false</OutputCachingOn>
    <ParentAssetId xmlns="b588bf57-8ba0-468c-9088-7d67b55c7039" xsi:nil="true"/>
    <LocManualTestRequired xmlns="b588bf57-8ba0-468c-9088-7d67b55c7039">false</LocManualTestRequired>
    <LocLastLocAttemptVersionLookup xmlns="b588bf57-8ba0-468c-9088-7d67b55c7039">58685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>false</BlockPublish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1CDA1A-3E8B-437A-98EC-29941C4B05A3}"/>
</file>

<file path=customXml/itemProps2.xml><?xml version="1.0" encoding="utf-8"?>
<ds:datastoreItem xmlns:ds="http://schemas.openxmlformats.org/officeDocument/2006/customXml" ds:itemID="{E4DC7D7E-73C1-46A9-B238-B8956BD972AF}"/>
</file>

<file path=customXml/itemProps3.xml><?xml version="1.0" encoding="utf-8"?>
<ds:datastoreItem xmlns:ds="http://schemas.openxmlformats.org/officeDocument/2006/customXml" ds:itemID="{D5C7247F-288F-4BC9-82FF-F0CE5F749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Πρόγραμμα διαχείρισης δανείων</vt:lpstr>
      <vt:lpstr>Hμερομηνία_Πληρωμής</vt:lpstr>
      <vt:lpstr>'Πρόγραμμα διαχείρισης δανείων'!Print_Area</vt:lpstr>
      <vt:lpstr>'Πρόγραμμα διαχείρισης δανείων'!Print_Titles</vt:lpstr>
      <vt:lpstr>Αρ_Πληρ</vt:lpstr>
      <vt:lpstr>Αρ_Πληρ_Ανά_Έτος</vt:lpstr>
      <vt:lpstr>Αρχ_Υπόλ</vt:lpstr>
      <vt:lpstr>Αρχικό</vt:lpstr>
      <vt:lpstr>Δεδομένα</vt:lpstr>
      <vt:lpstr>Έναρξη_Δανείου</vt:lpstr>
      <vt:lpstr>Επιπλέον_Πληρωμή</vt:lpstr>
      <vt:lpstr>Επιτόκιο</vt:lpstr>
      <vt:lpstr>Έτη_Δανείου</vt:lpstr>
      <vt:lpstr>Πλήρης_Εκτύπωση</vt:lpstr>
      <vt:lpstr>Ποσό_Δανείου</vt:lpstr>
      <vt:lpstr>Προγρ_Πληρ</vt:lpstr>
      <vt:lpstr>Προγραμματισμένες_Επιπλέον_Πληρωμές</vt:lpstr>
      <vt:lpstr>Προγραμματισμένη_Μηνιαία_Πληρωμή</vt:lpstr>
      <vt:lpstr>Προγραμματισμένο_Επιτόκιο</vt:lpstr>
      <vt:lpstr>Συνολική_Πληρωμή</vt:lpstr>
      <vt:lpstr>Συνολικός_Τόκος</vt:lpstr>
      <vt:lpstr>Σωρ_Τόκ</vt:lpstr>
      <vt:lpstr>Τελ_Υπόλ</vt:lpstr>
      <vt:lpstr>Τόκος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AWS CFM Account</cp:lastModifiedBy>
  <cp:lastPrinted>2007-03-01T07:55:32Z</cp:lastPrinted>
  <dcterms:created xsi:type="dcterms:W3CDTF">2006-09-15T19:51:41Z</dcterms:created>
  <dcterms:modified xsi:type="dcterms:W3CDTF">2012-05-25T06:27:08Z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1032</vt:i4>
  </property>
  <property fmtid="{D5CDD505-2E9C-101B-9397-08002B2CF9AE}" pid="3" name="_Version">
    <vt:lpwstr>0908</vt:lpwstr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Applications">
    <vt:lpwstr>11;#Excel 12;#67;#Template 12;#427;#Template 14;#393;#Excel 14</vt:lpwstr>
  </property>
  <property fmtid="{D5CDD505-2E9C-101B-9397-08002B2CF9AE}" pid="6" name="Order">
    <vt:r8>14074100</vt:r8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CampaignTags">
    <vt:lpwstr/>
  </property>
  <property fmtid="{D5CDD505-2E9C-101B-9397-08002B2CF9AE}" pid="11" name="ScenarioTags">
    <vt:lpwstr/>
  </property>
  <property fmtid="{D5CDD505-2E9C-101B-9397-08002B2CF9AE}" pid="12" name="HiddenCategoryTags">
    <vt:lpwstr/>
  </property>
  <property fmtid="{D5CDD505-2E9C-101B-9397-08002B2CF9AE}" pid="13" name="ImageGenStatus">
    <vt:i4>0</vt:i4>
  </property>
  <property fmtid="{D5CDD505-2E9C-101B-9397-08002B2CF9AE}" pid="14" name="CategoryTags">
    <vt:lpwstr/>
  </property>
</Properties>
</file>