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l-GR\"/>
    </mc:Choice>
  </mc:AlternateContent>
  <bookViews>
    <workbookView xWindow="4800" yWindow="2835" windowWidth="14400" windowHeight="7365"/>
  </bookViews>
  <sheets>
    <sheet name="Πρόγραμμα δανείου" sheetId="2" r:id="rId1"/>
  </sheets>
  <definedNames>
    <definedName name="_xlnm.Print_Titles" localSheetId="0">'Πρόγραμμα δανείου'!$11:$11</definedName>
    <definedName name="ΕνήμεροΔάνειο">('Πρόγραμμα δανείου'!$E$3*'Πρόγραμμα δανείου'!$E$4*'Πρόγραμμα δανείου'!$E$5*'Πρόγραμμα δανείου'!$E$7)&gt;0</definedName>
    <definedName name="ΕπιπλέονΠληρωμές">'Πρόγραμμα δανείου'!$E$9</definedName>
    <definedName name="Επιτόκιο">'Πρόγραμμα δανείου'!$E$4</definedName>
    <definedName name="ΗμερομηνίαΈναρξηςΔανείου">'Πρόγραμμα δανείου'!$E$7</definedName>
    <definedName name="ΌνομαΔανειστή">'Πρόγραμμα δανείου'!$H$9:$I$9</definedName>
    <definedName name="ΠερίοδοςΔανείου">'Πρόγραμμα δανείου'!$E$5</definedName>
    <definedName name="ΠεριοχήΕκτύπωσης_SET">OFFSET('Πρόγραμμα δανείου'!$B$1,,,ΤελευταίαΓραμμή,ΤελευταίαΣτήλη)</definedName>
    <definedName name="ΠεριοχήΤίτλουΓραμμής1..E9">'Πρόγραμμα δανείου'!$C$3:$D$3</definedName>
    <definedName name="ΠεριοχήΤίτλουΓραμμής2..I7">'Πρόγραμμα δανείου'!$G$3:$H$3</definedName>
    <definedName name="ΠεριοχήΤίτλουΓραμμής3..E9">'Πρόγραμμα δανείου'!$C$9</definedName>
    <definedName name="ΠεριοχήΤίτλουΓραμμής4..H9">'Πρόγραμμα δανείου'!$G$9</definedName>
    <definedName name="ΠληρωμέςΑνάΈτος">'Πρόγραμμα δανείου'!$E$6</definedName>
    <definedName name="ΠοσόΔανείου">'Πρόγραμμα δανείου'!$E$3</definedName>
    <definedName name="ΠραγματικόςΑριθμόςΠληρωμών">IFERROR(IF(ΕνήμεροΔάνειο,IF(ΠληρωμέςΑνάΈτος=1,1,MATCH(0.01,Τελικό_υπόλοιπο,-1)+1)),"")</definedName>
    <definedName name="ΠρογραμματισμένηΠληρωμή">'Πρόγραμμα δανείου'!$I$3</definedName>
    <definedName name="ΠρογραμματισμένοςΑριθμόςΠληρωμών">'Πρόγραμμα δανείου'!$I$4</definedName>
    <definedName name="ΣυνολικέςΕμπρόθεσμεςΠληρωμές">SUM(ΠρόγραμμαΠληρωμής[ΕΠΙΠΛΕΟΝ ΠΛΗΡΩΜΗ])</definedName>
    <definedName name="ΣυνολικόςΤόκος">SUM(ΠρόγραμμαΠληρωμής[ΤΟΚΟΣ])</definedName>
    <definedName name="ΤελευταίαΓραμμή">MATCH(9.99E+307,'Πρόγραμμα δανείου'!$B:$B)</definedName>
    <definedName name="ΤελευταίαΣτήλη">MATCH(REPT("z",255),'Πρόγραμμα δανείου'!$11:$11)</definedName>
    <definedName name="Τελικό_υπόλοιπο">ΠρόγραμμαΠληρωμής[ΤΕΛΙΚΟ ΥΠΟΛΟΙΠΟ]</definedName>
    <definedName name="ΤίτλοςΣτήλης1">ΠρόγραμμαΠληρωμής[[#Headers],[ΑΡ ΠΛΗΡ]]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G13" i="2"/>
  <c r="K13" i="2" l="1"/>
  <c r="H13" i="2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K17" i="2" l="1"/>
  <c r="D18" i="2" l="1"/>
  <c r="F18" i="2" l="1"/>
  <c r="G18" i="2" s="1"/>
  <c r="I18" i="2"/>
  <c r="K18" i="2" s="1"/>
  <c r="H18" i="2" l="1"/>
  <c r="J18" i="2" s="1"/>
  <c r="D19" i="2" s="1"/>
  <c r="F19" i="2" l="1"/>
  <c r="G19" i="2" s="1"/>
  <c r="I19" i="2"/>
  <c r="K19" i="2" s="1"/>
  <c r="H19" i="2" l="1"/>
  <c r="J19" i="2" s="1"/>
  <c r="D20" i="2" s="1"/>
  <c r="F20" i="2" l="1"/>
  <c r="G20" i="2" s="1"/>
  <c r="I20" i="2"/>
  <c r="K20" i="2" s="1"/>
  <c r="H20" i="2" l="1"/>
  <c r="J20" i="2" s="1"/>
  <c r="D21" i="2" s="1"/>
  <c r="F21" i="2" l="1"/>
  <c r="G21" i="2" s="1"/>
  <c r="I21" i="2"/>
  <c r="K21" i="2" s="1"/>
  <c r="H21" i="2" l="1"/>
  <c r="J21" i="2" s="1"/>
  <c r="D22" i="2" s="1"/>
  <c r="F22" i="2" l="1"/>
  <c r="G22" i="2" s="1"/>
  <c r="I22" i="2"/>
  <c r="K22" i="2" s="1"/>
  <c r="H22" i="2" l="1"/>
  <c r="J22" i="2" s="1"/>
  <c r="D23" i="2" s="1"/>
  <c r="F24" i="2"/>
  <c r="I24" i="2"/>
  <c r="K24" i="2" s="1"/>
  <c r="F23" i="2" l="1"/>
  <c r="G23" i="2" s="1"/>
  <c r="I23" i="2"/>
  <c r="K23" i="2" s="1"/>
  <c r="G24" i="2"/>
  <c r="H23" i="2" l="1"/>
  <c r="J23" i="2" s="1"/>
  <c r="D24" i="2" s="1"/>
  <c r="H24" i="2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J371" i="2" l="1"/>
  <c r="G371" i="2"/>
  <c r="K371" i="2"/>
  <c r="I5" i="2" l="1"/>
  <c r="H371" i="2"/>
  <c r="I6" i="2" l="1"/>
  <c r="I7" i="2"/>
</calcChain>
</file>

<file path=xl/sharedStrings.xml><?xml version="1.0" encoding="utf-8"?>
<sst xmlns="http://schemas.openxmlformats.org/spreadsheetml/2006/main" count="26" uniqueCount="26">
  <si>
    <t>ΠΡΟΓΡΑΜΜΑ ΕΞΟΦΛΙΣΗΣ ΔΑΝΕΙΟΥ</t>
  </si>
  <si>
    <t>ΑΡ ΠΛΗΡ</t>
  </si>
  <si>
    <t>ΚΑΤΑΧΩΡΗΣΗ ΤΙΜΩΝ</t>
  </si>
  <si>
    <t>Ποσό δανείου</t>
  </si>
  <si>
    <t>Ετήσιο επιτόκιο</t>
  </si>
  <si>
    <t>Περίοδος δανείου σε έτη</t>
  </si>
  <si>
    <t>Αριθμός πληρωμών ανά έτος</t>
  </si>
  <si>
    <t>Ημερομηνία έναρξης δανείου</t>
  </si>
  <si>
    <t>Προαιρετικές επιπλέον πληρωμές</t>
  </si>
  <si>
    <t>ΗΜΕΡΟΜΗΝΙΑ ΠΛΗΡΩΜΗΣ</t>
  </si>
  <si>
    <t>ΑΡΧΙΚΟ ΥΠΟΛΟΙΠΟ</t>
  </si>
  <si>
    <t>ΠΡΟΓΡΑΜΜΑΤΙΣΜΕΝΗ ΠΛΗΡΩΜΗ</t>
  </si>
  <si>
    <t>ΕΠΙΠΛΕΟΝ ΠΛΗΡΩΜΗ</t>
  </si>
  <si>
    <t>ΣΥΝΟΨΗ ΔΑΝΕΙΟΥ</t>
  </si>
  <si>
    <t>Προγραμματισμένη πληρωμή</t>
  </si>
  <si>
    <t>Προγραμματισμένος αριθμός πληρωμών</t>
  </si>
  <si>
    <t>Πραγματικός αριθμός πληρωμών</t>
  </si>
  <si>
    <t>Σύνολο εμπρόθεσμων πληρωμών</t>
  </si>
  <si>
    <t>Σύνολο τόκων</t>
  </si>
  <si>
    <t>ΟΝΟΜΑ ΔΑΝΕΙΣΤΗ</t>
  </si>
  <si>
    <t>ΣΥΝΟΛΟ ΠΛΗΡΩΜΗΣ</t>
  </si>
  <si>
    <t>Woodgrove Bank</t>
  </si>
  <si>
    <t>ΠΟΣΟ ΔΑΝΕΙΟΥ</t>
  </si>
  <si>
    <t>ΤΟΚΟΣ</t>
  </si>
  <si>
    <t>ΤΕΛΙΚΟ ΥΠΟΛΟΙΠΟ</t>
  </si>
  <si>
    <t>ΣΩΡΕΥΤΙΚΟΣ ΤΟΚΟΣ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</si>
</sst>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3"/>
      <name val="Microsoft Sans Serif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4" fillId="2" borderId="4" applyNumberFormat="0" applyProtection="0">
      <alignment horizontal="right"/>
    </xf>
    <xf numFmtId="0" fontId="6" fillId="0" borderId="4" applyNumberFormat="0" applyProtection="0">
      <alignment vertical="center"/>
    </xf>
    <xf numFmtId="10" fontId="7" fillId="0" borderId="0" applyFont="0" applyFill="0" applyBorder="0" applyAlignment="0" applyProtection="0"/>
    <xf numFmtId="166" fontId="4" fillId="2" borderId="0" applyFont="0" applyFill="0" applyBorder="0" applyAlignment="0" applyProtection="0"/>
    <xf numFmtId="0" fontId="4" fillId="3" borderId="0" applyNumberFormat="0" applyFont="0" applyAlignment="0">
      <alignment horizontal="center" vertical="center" wrapText="1"/>
    </xf>
    <xf numFmtId="0" fontId="8" fillId="4" borderId="0" applyNumberFormat="0" applyBorder="0" applyProtection="0">
      <alignment vertical="center" wrapText="1"/>
    </xf>
    <xf numFmtId="1" fontId="4" fillId="3" borderId="0" applyFont="0" applyFill="0" applyBorder="0" applyAlignment="0"/>
    <xf numFmtId="14" fontId="4" fillId="0" borderId="0" applyFont="0" applyFill="0" applyBorder="0" applyAlignment="0"/>
    <xf numFmtId="166" fontId="4" fillId="2" borderId="0" applyFont="0" applyFill="0" applyBorder="0" applyProtection="0">
      <alignment horizontal="right" indent="2"/>
    </xf>
    <xf numFmtId="0" fontId="8" fillId="4" borderId="0" applyBorder="0" applyProtection="0">
      <alignment horizontal="right" vertical="center" wrapText="1" indent="2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8" borderId="7" applyNumberFormat="0" applyAlignment="0" applyProtection="0"/>
    <xf numFmtId="0" fontId="15" fillId="0" borderId="8" applyNumberFormat="0" applyFill="0" applyAlignment="0" applyProtection="0"/>
    <xf numFmtId="0" fontId="8" fillId="9" borderId="9" applyNumberFormat="0" applyAlignment="0" applyProtection="0"/>
    <xf numFmtId="0" fontId="16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2" fillId="0" borderId="1" xfId="1">
      <alignment vertical="center"/>
    </xf>
    <xf numFmtId="0" fontId="5" fillId="0" borderId="2" xfId="2">
      <alignment vertical="center"/>
    </xf>
    <xf numFmtId="0" fontId="3" fillId="0" borderId="3" xfId="3">
      <alignment vertical="center"/>
    </xf>
    <xf numFmtId="166" fontId="4" fillId="2" borderId="0" xfId="7"/>
    <xf numFmtId="166" fontId="4" fillId="2" borderId="4" xfId="7" applyFont="1" applyFill="1" applyBorder="1"/>
    <xf numFmtId="1" fontId="4" fillId="2" borderId="0" xfId="10" applyFill="1"/>
    <xf numFmtId="1" fontId="4" fillId="2" borderId="4" xfId="10" applyFill="1" applyBorder="1"/>
    <xf numFmtId="1" fontId="4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4" fillId="2" borderId="4" xfId="11" applyFill="1" applyBorder="1"/>
    <xf numFmtId="14" fontId="0" fillId="0" borderId="0" xfId="11" applyFont="1" applyFill="1" applyBorder="1" applyAlignment="1">
      <alignment horizontal="left"/>
    </xf>
    <xf numFmtId="0" fontId="8" fillId="4" borderId="0" xfId="9">
      <alignment vertical="center" wrapText="1"/>
    </xf>
    <xf numFmtId="166" fontId="0" fillId="0" borderId="0" xfId="12" applyFont="1" applyFill="1" applyBorder="1">
      <alignment horizontal="right" indent="2"/>
    </xf>
    <xf numFmtId="0" fontId="8" fillId="4" borderId="0" xfId="13">
      <alignment horizontal="right" vertical="center" wrapText="1" indent="2"/>
    </xf>
    <xf numFmtId="10" fontId="4" fillId="2" borderId="4" xfId="6" applyFont="1" applyFill="1" applyBorder="1" applyAlignment="1">
      <alignment horizontal="right"/>
    </xf>
    <xf numFmtId="166" fontId="4" fillId="3" borderId="0" xfId="8" applyNumberFormat="1" applyBorder="1" applyAlignment="1"/>
    <xf numFmtId="166" fontId="4" fillId="3" borderId="4" xfId="8" applyNumberFormat="1" applyBorder="1" applyAlignment="1"/>
    <xf numFmtId="0" fontId="6" fillId="0" borderId="4" xfId="5">
      <alignment vertical="center"/>
    </xf>
    <xf numFmtId="0" fontId="6" fillId="0" borderId="5" xfId="5" applyBorder="1">
      <alignment vertical="center"/>
    </xf>
    <xf numFmtId="0" fontId="4" fillId="2" borderId="4" xfId="4">
      <alignment horizontal="right"/>
    </xf>
  </cellXfs>
  <cellStyles count="53">
    <cellStyle name="20% - Έμφαση1" xfId="30" builtinId="30" customBuiltin="1"/>
    <cellStyle name="20% - Έμφαση2" xfId="34" builtinId="34" customBuiltin="1"/>
    <cellStyle name="20% - Έμφαση3" xfId="38" builtinId="38" customBuiltin="1"/>
    <cellStyle name="20% - Έμφαση4" xfId="42" builtinId="42" customBuiltin="1"/>
    <cellStyle name="20% - Έμφαση5" xfId="46" builtinId="46" customBuiltin="1"/>
    <cellStyle name="20% - Έμφαση6" xfId="50" builtinId="50" customBuiltin="1"/>
    <cellStyle name="40% - Έμφαση1" xfId="31" builtinId="31" customBuiltin="1"/>
    <cellStyle name="40% - Έμφαση2" xfId="35" builtinId="35" customBuiltin="1"/>
    <cellStyle name="40% - Έμφαση3" xfId="39" builtinId="39" customBuiltin="1"/>
    <cellStyle name="40% - Έμφαση4" xfId="43" builtinId="43" customBuiltin="1"/>
    <cellStyle name="40% - Έμφαση5" xfId="47" builtinId="47" customBuiltin="1"/>
    <cellStyle name="40% - Έμφαση6" xfId="51" builtinId="51" customBuiltin="1"/>
    <cellStyle name="60% - Έμφαση1" xfId="32" builtinId="32" customBuiltin="1"/>
    <cellStyle name="60% - Έμφαση2" xfId="36" builtinId="36" customBuiltin="1"/>
    <cellStyle name="60% - Έμφαση3" xfId="40" builtinId="40" customBuiltin="1"/>
    <cellStyle name="60% - Έμφαση4" xfId="44" builtinId="44" customBuiltin="1"/>
    <cellStyle name="60% - Έμφαση5" xfId="48" builtinId="48" customBuiltin="1"/>
    <cellStyle name="60% - Έμφαση6" xfId="52" builtinId="52" customBuiltin="1"/>
    <cellStyle name="Αριθμός" xfId="10"/>
    <cellStyle name="Εισαγωγή" xfId="4" builtinId="20" customBuiltin="1"/>
    <cellStyle name="Έλεγχος κελιού" xfId="25" builtinId="23" customBuiltin="1"/>
    <cellStyle name="Έμφαση1" xfId="29" builtinId="29" customBuiltin="1"/>
    <cellStyle name="Έμφαση2" xfId="33" builtinId="33" customBuiltin="1"/>
    <cellStyle name="Έμφαση3" xfId="37" builtinId="37" customBuiltin="1"/>
    <cellStyle name="Έμφαση4" xfId="41" builtinId="41" customBuiltin="1"/>
    <cellStyle name="Έμφαση5" xfId="45" builtinId="45" customBuiltin="1"/>
    <cellStyle name="Έμφαση6" xfId="49" builtinId="49" customBuiltin="1"/>
    <cellStyle name="Έξοδος" xfId="22" builtinId="21" customBuiltin="1"/>
    <cellStyle name="Επεξηγηματικό κείμενο" xfId="5" builtinId="53" customBuiltin="1"/>
    <cellStyle name="Επικεφαλίδα 1" xfId="1" builtinId="16" customBuiltin="1"/>
    <cellStyle name="Επικεφαλίδα 2" xfId="2" builtinId="17" customBuiltin="1"/>
    <cellStyle name="Επικεφαλίδα 3" xfId="3" builtinId="18" customBuiltin="1"/>
    <cellStyle name="Επικεφαλίδα 4" xfId="9" builtinId="19" customBuiltin="1"/>
    <cellStyle name="Επικεφαλίδα 4 με στοίχιση δεξιά" xfId="13"/>
    <cellStyle name="Ημερομηνία" xfId="11"/>
    <cellStyle name="Κακό" xfId="20" builtinId="27" customBuiltin="1"/>
    <cellStyle name="Καλό" xfId="19" builtinId="26" customBuiltin="1"/>
    <cellStyle name="Κανονικό" xfId="0" builtinId="0" customBuiltin="1"/>
    <cellStyle name="Κόμμα" xfId="14" builtinId="3" customBuiltin="1"/>
    <cellStyle name="Κόμμα [0]" xfId="15" builtinId="6" customBuiltin="1"/>
    <cellStyle name="Νόμισμα [0]" xfId="17" builtinId="7" customBuiltin="1"/>
    <cellStyle name="Νομισματική μονάδα" xfId="16" builtinId="4" customBuiltin="1"/>
    <cellStyle name="Ουδέτερο" xfId="21" builtinId="28" customBuiltin="1"/>
    <cellStyle name="Ποσό" xfId="7"/>
    <cellStyle name="Ποσό πίνακα" xfId="12"/>
    <cellStyle name="Ποσοστό" xfId="6" builtinId="5" customBuiltin="1"/>
    <cellStyle name="Προειδοποιητικό κείμενο" xfId="26" builtinId="11" customBuiltin="1"/>
    <cellStyle name="Σημείωση" xfId="27" builtinId="10" customBuiltin="1"/>
    <cellStyle name="Συνδεδεμένο κελί" xfId="24" builtinId="24" customBuiltin="1"/>
    <cellStyle name="Σύνολο" xfId="28" builtinId="25" customBuiltin="1"/>
    <cellStyle name="Σύνοψη δανείου" xfId="8"/>
    <cellStyle name="Τίτλος" xfId="18" builtinId="15" customBuiltin="1"/>
    <cellStyle name="Υπολογισμός" xfId="23" builtinId="22" customBuiltin="1"/>
  </cellStyles>
  <dxfs count="18"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Πρόγραμμα διαχείρισης δανείου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ΠρόγραμμαΠληρωμής" displayName="ΠρόγραμμαΠληρωμής" ref="B11:K371">
  <tableColumns count="10">
    <tableColumn id="1" name="ΑΡ ΠΛΗΡ" totalsRowLabel="Άθροισμα" totalsRowDxfId="9" dataCellStyle="Αριθμός">
      <calculatedColumnFormula>IF(ΕνήμεροΔάνειο,IF(ROW()-ROW(ΠρόγραμμαΠληρωμής[[#Headers],[ΑΡ ΠΛΗΡ]])&gt;ΠρογραμματισμένοςΑριθμόςΠληρωμών,"",ROW()-ROW(ΠρόγραμμαΠληρωμής[[#Headers],[ΑΡ ΠΛΗΡ]])),"")</calculatedColumnFormula>
    </tableColumn>
    <tableColumn id="2" name="ΗΜΕΡΟΜΗΝΙΑ ΠΛΗΡΩΜΗΣ" totalsRowDxfId="8" dataCellStyle="Ημερομηνία">
      <calculatedColumnFormula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calculatedColumnFormula>
    </tableColumn>
    <tableColumn id="3" name="ΑΡΧΙΚΟ ΥΠΟΛΟΙΠΟ" totalsRowDxfId="7" dataCellStyle="Ποσό πίνακα">
      <calculatedColumnFormula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calculatedColumnFormula>
    </tableColumn>
    <tableColumn id="4" name="ΠΡΟΓΡΑΜΜΑΤΙΣΜΕΝΗ ΠΛΗΡΩΜΗ" totalsRowDxfId="6" dataCellStyle="Ποσό πίνακα">
      <calculatedColumnFormula>IF(ΠρόγραμμαΠληρωμής[[#This Row],[ΑΡ ΠΛΗΡ]]&lt;&gt;"",ΠρογραμματισμένηΠληρωμή,"")</calculatedColumnFormula>
    </tableColumn>
    <tableColumn id="5" name="ΕΠΙΠΛΕΟΝ ΠΛΗΡΩΜΗ" totalsRowDxfId="5" dataCellStyle="Ποσό πίνακα">
      <calculatedColumnFormula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calculatedColumnFormula>
    </tableColumn>
    <tableColumn id="6" name="ΣΥΝΟΛΟ ΠΛΗΡΩΜΗΣ" totalsRowDxfId="4" dataCellStyle="Ποσό πίνακα">
      <calculatedColumnFormula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calculatedColumnFormula>
    </tableColumn>
    <tableColumn id="7" name="ΠΟΣΟ ΔΑΝΕΙΟΥ" totalsRowDxfId="3" dataCellStyle="Ποσό πίνακα">
      <calculatedColumnFormula>IF(ΠρόγραμμαΠληρωμής[[#This Row],[ΑΡ ΠΛΗΡ]]&lt;&gt;"",ΠρόγραμμαΠληρωμής[[#This Row],[ΣΥΝΟΛΟ ΠΛΗΡΩΜΗΣ]]-ΠρόγραμμαΠληρωμής[[#This Row],[ΤΟΚΟΣ]],"")</calculatedColumnFormula>
    </tableColumn>
    <tableColumn id="8" name="ΤΟΚΟΣ" totalsRowDxfId="2" dataCellStyle="Ποσό πίνακα">
      <calculatedColumnFormula>IF(ΠρόγραμμαΠληρωμής[[#This Row],[ΑΡ ΠΛΗΡ]]&lt;&gt;"",ΠρόγραμμαΠληρωμής[[#This Row],[ΑΡΧΙΚΟ ΥΠΟΛΟΙΠΟ]]*(Επιτόκιο/ΠληρωμέςΑνάΈτος),"")</calculatedColumnFormula>
    </tableColumn>
    <tableColumn id="9" name="ΤΕΛΙΚΟ ΥΠΟΛΟΙΠΟ" totalsRowDxfId="1" dataCellStyle="Ποσό πίνακα">
      <calculatedColumnFormula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calculatedColumnFormula>
    </tableColumn>
    <tableColumn id="10" name="ΣΩΡΕΥΤΙΚΟΣ ΤΟΚΟΣ" totalsRowFunction="count" totalsRowDxfId="0" dataCellStyle="Ποσό πίνακα">
      <calculatedColumnFormula>IF(ΠρόγραμμαΠληρωμής[[#This Row],[ΑΡ ΠΛΗΡ]]&lt;&gt;"",SUM(INDEX(ΠρόγραμμαΠληρωμής[ΤΟΚΟΣ],1,1):ΠρόγραμμαΠληρωμής[[#This Row],[ΤΟΚΟΣ]]),"")</calculatedColumnFormula>
    </tableColumn>
  </tableColumns>
  <tableStyleInfo name="Πρόγραμμα διαχείρισης δανείου" showFirstColumn="0" showLastColumn="0" showRowStripes="1" showColumnStripes="0"/>
  <extLst>
    <ext xmlns:x14="http://schemas.microsoft.com/office/spreadsheetml/2009/9/main" uri="{504A1905-F514-4f6f-8877-14C23A59335A}">
      <x14:table altTextSummary="Παρακολουθείτε τον αριθμό πληρωμής, την ημερομηνία πληρωμής, το αρχικό υπόλοιπο, το τελικό υπόλοιπο, την προγραμματισμένη πληρωμή, την επιπλέον πληρωμή, το κύριο ποσό, τον τόκο και το ποσό του σωρευτικού τόκου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4.25" x14ac:dyDescent="0.2"/>
  <cols>
    <col min="1" max="1" width="2.625" customWidth="1"/>
    <col min="2" max="2" width="9.75" customWidth="1"/>
    <col min="3" max="3" width="15" customWidth="1"/>
    <col min="4" max="4" width="16.75" customWidth="1"/>
    <col min="5" max="5" width="24.875" customWidth="1"/>
    <col min="6" max="6" width="15.625" customWidth="1"/>
    <col min="7" max="7" width="19.875" customWidth="1"/>
    <col min="8" max="10" width="15.625" customWidth="1"/>
    <col min="11" max="11" width="17.625" customWidth="1"/>
  </cols>
  <sheetData>
    <row r="1" spans="2:11" ht="30" customHeight="1" thickBo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3</v>
      </c>
      <c r="D3" s="19"/>
      <c r="E3" s="4">
        <v>5000</v>
      </c>
      <c r="G3" s="19" t="s">
        <v>14</v>
      </c>
      <c r="H3" s="19"/>
      <c r="I3" s="16">
        <f ca="1">IF(ΕνήμεροΔάνειο,-PMT(Επιτόκιο/ΠληρωμέςΑνάΈτος,ΠρογραμματισμένοςΑριθμόςΠληρωμών,ΠοσόΔανείου),"")</f>
        <v>425.74952097778959</v>
      </c>
    </row>
    <row r="4" spans="2:11" x14ac:dyDescent="0.2">
      <c r="C4" s="18" t="s">
        <v>4</v>
      </c>
      <c r="D4" s="18"/>
      <c r="E4" s="15">
        <v>0.04</v>
      </c>
      <c r="G4" s="18" t="s">
        <v>15</v>
      </c>
      <c r="H4" s="18"/>
      <c r="I4" s="8">
        <f ca="1">IF(ΕνήμεροΔάνειο,ΠερίοδοςΔανείου*ΠληρωμέςΑνάΈτος,"")</f>
        <v>12</v>
      </c>
    </row>
    <row r="5" spans="2:11" x14ac:dyDescent="0.2">
      <c r="C5" s="18" t="s">
        <v>5</v>
      </c>
      <c r="D5" s="18"/>
      <c r="E5" s="6">
        <v>1</v>
      </c>
      <c r="G5" s="18" t="s">
        <v>16</v>
      </c>
      <c r="H5" s="18"/>
      <c r="I5" s="8">
        <f ca="1">ΠραγματικόςΑριθμόςΠληρωμών</f>
        <v>10</v>
      </c>
    </row>
    <row r="6" spans="2:11" x14ac:dyDescent="0.2">
      <c r="C6" s="18" t="s">
        <v>6</v>
      </c>
      <c r="D6" s="18"/>
      <c r="E6" s="7">
        <v>12</v>
      </c>
      <c r="G6" s="18" t="s">
        <v>17</v>
      </c>
      <c r="H6" s="18"/>
      <c r="I6" s="17">
        <f ca="1">ΣυνολικέςΕμπρόθεσμεςΠληρωμές</f>
        <v>900</v>
      </c>
    </row>
    <row r="7" spans="2:11" x14ac:dyDescent="0.2">
      <c r="C7" s="18" t="s">
        <v>7</v>
      </c>
      <c r="D7" s="18"/>
      <c r="E7" s="10">
        <f ca="1">TODAY()</f>
        <v>43936</v>
      </c>
      <c r="G7" s="18" t="s">
        <v>18</v>
      </c>
      <c r="H7" s="18"/>
      <c r="I7" s="17">
        <f ca="1">ΣυνολικόςΤόκος</f>
        <v>89.621485965393447</v>
      </c>
    </row>
    <row r="9" spans="2:11" ht="15" x14ac:dyDescent="0.2">
      <c r="C9" s="18" t="s">
        <v>8</v>
      </c>
      <c r="D9" s="18"/>
      <c r="E9" s="5">
        <v>100</v>
      </c>
      <c r="G9" s="3" t="s">
        <v>19</v>
      </c>
      <c r="H9" s="20" t="s">
        <v>21</v>
      </c>
      <c r="I9" s="20"/>
    </row>
    <row r="11" spans="2:11" ht="35.1" customHeight="1" x14ac:dyDescent="0.2">
      <c r="B11" s="12" t="s">
        <v>1</v>
      </c>
      <c r="C11" s="12" t="s">
        <v>9</v>
      </c>
      <c r="D11" s="14" t="s">
        <v>10</v>
      </c>
      <c r="E11" s="14" t="s">
        <v>11</v>
      </c>
      <c r="F11" s="14" t="s">
        <v>12</v>
      </c>
      <c r="G11" s="14" t="s">
        <v>20</v>
      </c>
      <c r="H11" s="14" t="s">
        <v>22</v>
      </c>
      <c r="I11" s="14" t="s">
        <v>23</v>
      </c>
      <c r="J11" s="14" t="s">
        <v>24</v>
      </c>
      <c r="K11" s="14" t="s">
        <v>25</v>
      </c>
    </row>
    <row r="12" spans="2:11" x14ac:dyDescent="0.2">
      <c r="B12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1</v>
      </c>
      <c r="C12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43936</v>
      </c>
      <c r="D12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5000</v>
      </c>
      <c r="E12" s="13">
        <f ca="1">IF(ΠρόγραμμαΠληρωμής[[#This Row],[ΑΡ ΠΛΗΡ]]&lt;&gt;"",ΠρογραμματισμένηΠληρωμή,"")</f>
        <v>425.74952097778959</v>
      </c>
      <c r="F12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2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2" s="13">
        <f ca="1">IF(ΠρόγραμμαΠληρωμής[[#This Row],[ΑΡ ΠΛΗΡ]]&lt;&gt;"",ΠρόγραμμαΠληρωμής[[#This Row],[ΣΥΝΟΛΟ ΠΛΗΡΩΜΗΣ]]-ΠρόγραμμαΠληρωμής[[#This Row],[ΤΟΚΟΣ]],"")</f>
        <v>509.08285431112296</v>
      </c>
      <c r="I12" s="13">
        <f ca="1">IF(ΠρόγραμμαΠληρωμής[[#This Row],[ΑΡ ΠΛΗΡ]]&lt;&gt;"",ΠρόγραμμαΠληρωμής[[#This Row],[ΑΡΧΙΚΟ ΥΠΟΛΟΙΠΟ]]*(Επιτόκιο/ΠληρωμέςΑνάΈτος),"")</f>
        <v>16.666666666666668</v>
      </c>
      <c r="J12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4490.9171456888771</v>
      </c>
      <c r="K12" s="13">
        <f ca="1">IF(ΠρόγραμμαΠληρωμής[[#This Row],[ΑΡ ΠΛΗΡ]]&lt;&gt;"",SUM(INDEX(ΠρόγραμμαΠληρωμής[ΤΟΚΟΣ],1,1):ΠρόγραμμαΠληρωμής[[#This Row],[ΤΟΚΟΣ]]),"")</f>
        <v>16.666666666666668</v>
      </c>
    </row>
    <row r="13" spans="2:11" x14ac:dyDescent="0.2">
      <c r="B13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2</v>
      </c>
      <c r="C13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43966</v>
      </c>
      <c r="D13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4490.9171456888771</v>
      </c>
      <c r="E13" s="13">
        <f ca="1">IF(ΠρόγραμμαΠληρωμής[[#This Row],[ΑΡ ΠΛΗΡ]]&lt;&gt;"",ΠρογραμματισμένηΠληρωμή,"")</f>
        <v>425.74952097778959</v>
      </c>
      <c r="F13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3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3" s="13">
        <f ca="1">IF(ΠρόγραμμαΠληρωμής[[#This Row],[ΑΡ ΠΛΗΡ]]&lt;&gt;"",ΠρόγραμμαΠληρωμής[[#This Row],[ΣΥΝΟΛΟ ΠΛΗΡΩΜΗΣ]]-ΠρόγραμμαΠληρωμής[[#This Row],[ΤΟΚΟΣ]],"")</f>
        <v>510.77979715882674</v>
      </c>
      <c r="I13" s="13">
        <f ca="1">IF(ΠρόγραμμαΠληρωμής[[#This Row],[ΑΡ ΠΛΗΡ]]&lt;&gt;"",ΠρόγραμμαΠληρωμής[[#This Row],[ΑΡΧΙΚΟ ΥΠΟΛΟΙΠΟ]]*(Επιτόκιο/ΠληρωμέςΑνάΈτος),"")</f>
        <v>14.969723818962924</v>
      </c>
      <c r="J13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3980.1373485300505</v>
      </c>
      <c r="K13" s="13">
        <f ca="1">IF(ΠρόγραμμαΠληρωμής[[#This Row],[ΑΡ ΠΛΗΡ]]&lt;&gt;"",SUM(INDEX(ΠρόγραμμαΠληρωμής[ΤΟΚΟΣ],1,1):ΠρόγραμμαΠληρωμής[[#This Row],[ΤΟΚΟΣ]]),"")</f>
        <v>31.63639048562959</v>
      </c>
    </row>
    <row r="14" spans="2:11" x14ac:dyDescent="0.2">
      <c r="B14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3</v>
      </c>
      <c r="C14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43997</v>
      </c>
      <c r="D14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3980.1373485300505</v>
      </c>
      <c r="E14" s="13">
        <f ca="1">IF(ΠρόγραμμαΠληρωμής[[#This Row],[ΑΡ ΠΛΗΡ]]&lt;&gt;"",ΠρογραμματισμένηΠληρωμή,"")</f>
        <v>425.74952097778959</v>
      </c>
      <c r="F14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4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4" s="13">
        <f ca="1">IF(ΠρόγραμμαΠληρωμής[[#This Row],[ΑΡ ΠΛΗΡ]]&lt;&gt;"",ΠρόγραμμαΠληρωμής[[#This Row],[ΣΥΝΟΛΟ ΠΛΗΡΩΜΗΣ]]-ΠρόγραμμαΠληρωμής[[#This Row],[ΤΟΚΟΣ]],"")</f>
        <v>512.48239648268952</v>
      </c>
      <c r="I14" s="13">
        <f ca="1">IF(ΠρόγραμμαΠληρωμής[[#This Row],[ΑΡ ΠΛΗΡ]]&lt;&gt;"",ΠρόγραμμαΠληρωμής[[#This Row],[ΑΡΧΙΚΟ ΥΠΟΛΟΙΠΟ]]*(Επιτόκιο/ΠληρωμέςΑνάΈτος),"")</f>
        <v>13.26712449510017</v>
      </c>
      <c r="J14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3467.6549520473609</v>
      </c>
      <c r="K14" s="13">
        <f ca="1">IF(ΠρόγραμμαΠληρωμής[[#This Row],[ΑΡ ΠΛΗΡ]]&lt;&gt;"",SUM(INDEX(ΠρόγραμμαΠληρωμής[ΤΟΚΟΣ],1,1):ΠρόγραμμαΠληρωμής[[#This Row],[ΤΟΚΟΣ]]),"")</f>
        <v>44.90351498072976</v>
      </c>
    </row>
    <row r="15" spans="2:11" x14ac:dyDescent="0.2">
      <c r="B15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4</v>
      </c>
      <c r="C15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44027</v>
      </c>
      <c r="D15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3467.6549520473609</v>
      </c>
      <c r="E15" s="13">
        <f ca="1">IF(ΠρόγραμμαΠληρωμής[[#This Row],[ΑΡ ΠΛΗΡ]]&lt;&gt;"",ΠρογραμματισμένηΠληρωμή,"")</f>
        <v>425.74952097778959</v>
      </c>
      <c r="F15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5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5" s="13">
        <f ca="1">IF(ΠρόγραμμαΠληρωμής[[#This Row],[ΑΡ ΠΛΗΡ]]&lt;&gt;"",ΠρόγραμμαΠληρωμής[[#This Row],[ΣΥΝΟΛΟ ΠΛΗΡΩΜΗΣ]]-ΠρόγραμμαΠληρωμής[[#This Row],[ΤΟΚΟΣ]],"")</f>
        <v>514.19067113763174</v>
      </c>
      <c r="I15" s="13">
        <f ca="1">IF(ΠρόγραμμαΠληρωμής[[#This Row],[ΑΡ ΠΛΗΡ]]&lt;&gt;"",ΠρόγραμμαΠληρωμής[[#This Row],[ΑΡΧΙΚΟ ΥΠΟΛΟΙΠΟ]]*(Επιτόκιο/ΠληρωμέςΑνάΈτος),"")</f>
        <v>11.558849840157871</v>
      </c>
      <c r="J15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2953.464280909729</v>
      </c>
      <c r="K15" s="13">
        <f ca="1">IF(ΠρόγραμμαΠληρωμής[[#This Row],[ΑΡ ΠΛΗΡ]]&lt;&gt;"",SUM(INDEX(ΠρόγραμμαΠληρωμής[ΤΟΚΟΣ],1,1):ΠρόγραμμαΠληρωμής[[#This Row],[ΤΟΚΟΣ]]),"")</f>
        <v>56.462364820887629</v>
      </c>
    </row>
    <row r="16" spans="2:11" x14ac:dyDescent="0.2">
      <c r="B16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5</v>
      </c>
      <c r="C16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44058</v>
      </c>
      <c r="D16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2953.464280909729</v>
      </c>
      <c r="E16" s="13">
        <f ca="1">IF(ΠρόγραμμαΠληρωμής[[#This Row],[ΑΡ ΠΛΗΡ]]&lt;&gt;"",ΠρογραμματισμένηΠληρωμή,"")</f>
        <v>425.74952097778959</v>
      </c>
      <c r="F16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6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6" s="13">
        <f ca="1">IF(ΠρόγραμμαΠληρωμής[[#This Row],[ΑΡ ΠΛΗΡ]]&lt;&gt;"",ΠρόγραμμαΠληρωμής[[#This Row],[ΣΥΝΟΛΟ ΠΛΗΡΩΜΗΣ]]-ΠρόγραμμαΠληρωμής[[#This Row],[ΤΟΚΟΣ]],"")</f>
        <v>515.90464004142393</v>
      </c>
      <c r="I16" s="13">
        <f ca="1">IF(ΠρόγραμμαΠληρωμής[[#This Row],[ΑΡ ΠΛΗΡ]]&lt;&gt;"",ΠρόγραμμαΠληρωμής[[#This Row],[ΑΡΧΙΚΟ ΥΠΟΛΟΙΠΟ]]*(Επιτόκιο/ΠληρωμέςΑνάΈτος),"")</f>
        <v>9.8448809363657634</v>
      </c>
      <c r="J16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2437.559640868305</v>
      </c>
      <c r="K16" s="13">
        <f ca="1">IF(ΠρόγραμμαΠληρωμής[[#This Row],[ΑΡ ΠΛΗΡ]]&lt;&gt;"",SUM(INDEX(ΠρόγραμμαΠληρωμής[ΤΟΚΟΣ],1,1):ΠρόγραμμαΠληρωμής[[#This Row],[ΤΟΚΟΣ]]),"")</f>
        <v>66.307245757253398</v>
      </c>
    </row>
    <row r="17" spans="2:11" x14ac:dyDescent="0.2">
      <c r="B17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6</v>
      </c>
      <c r="C17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44089</v>
      </c>
      <c r="D17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2437.559640868305</v>
      </c>
      <c r="E17" s="13">
        <f ca="1">IF(ΠρόγραμμαΠληρωμής[[#This Row],[ΑΡ ΠΛΗΡ]]&lt;&gt;"",ΠρογραμματισμένηΠληρωμή,"")</f>
        <v>425.74952097778959</v>
      </c>
      <c r="F17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7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7" s="13">
        <f ca="1">IF(ΠρόγραμμαΠληρωμής[[#This Row],[ΑΡ ΠΛΗΡ]]&lt;&gt;"",ΠρόγραμμαΠληρωμής[[#This Row],[ΣΥΝΟΛΟ ΠΛΗΡΩΜΗΣ]]-ΠρόγραμμαΠληρωμής[[#This Row],[ΤΟΚΟΣ]],"")</f>
        <v>517.62432217489527</v>
      </c>
      <c r="I17" s="13">
        <f ca="1">IF(ΠρόγραμμαΠληρωμής[[#This Row],[ΑΡ ΠΛΗΡ]]&lt;&gt;"",ΠρόγραμμαΠληρωμής[[#This Row],[ΑΡΧΙΚΟ ΥΠΟΛΟΙΠΟ]]*(Επιτόκιο/ΠληρωμέςΑνάΈτος),"")</f>
        <v>8.1251988028943511</v>
      </c>
      <c r="J17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1919.9353186934097</v>
      </c>
      <c r="K17" s="13">
        <f ca="1">IF(ΠρόγραμμαΠληρωμής[[#This Row],[ΑΡ ΠΛΗΡ]]&lt;&gt;"",SUM(INDEX(ΠρόγραμμαΠληρωμής[ΤΟΚΟΣ],1,1):ΠρόγραμμαΠληρωμής[[#This Row],[ΤΟΚΟΣ]]),"")</f>
        <v>74.432444560147744</v>
      </c>
    </row>
    <row r="18" spans="2:11" x14ac:dyDescent="0.2">
      <c r="B18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7</v>
      </c>
      <c r="C18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44119</v>
      </c>
      <c r="D18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1919.9353186934097</v>
      </c>
      <c r="E18" s="13">
        <f ca="1">IF(ΠρόγραμμαΠληρωμής[[#This Row],[ΑΡ ΠΛΗΡ]]&lt;&gt;"",ΠρογραμματισμένηΠληρωμή,"")</f>
        <v>425.74952097778959</v>
      </c>
      <c r="F18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8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8" s="13">
        <f ca="1">IF(ΠρόγραμμαΠληρωμής[[#This Row],[ΑΡ ΠΛΗΡ]]&lt;&gt;"",ΠρόγραμμαΠληρωμής[[#This Row],[ΣΥΝΟΛΟ ΠΛΗΡΩΜΗΣ]]-ΠρόγραμμαΠληρωμής[[#This Row],[ΤΟΚΟΣ]],"")</f>
        <v>519.34973658214494</v>
      </c>
      <c r="I18" s="13">
        <f ca="1">IF(ΠρόγραμμαΠληρωμής[[#This Row],[ΑΡ ΠΛΗΡ]]&lt;&gt;"",ΠρόγραμμαΠληρωμής[[#This Row],[ΑΡΧΙΚΟ ΥΠΟΛΟΙΠΟ]]*(Επιτόκιο/ΠληρωμέςΑνάΈτος),"")</f>
        <v>6.3997843956446996</v>
      </c>
      <c r="J18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1400.5855821112648</v>
      </c>
      <c r="K18" s="13">
        <f ca="1">IF(ΠρόγραμμαΠληρωμής[[#This Row],[ΑΡ ΠΛΗΡ]]&lt;&gt;"",SUM(INDEX(ΠρόγραμμαΠληρωμής[ΤΟΚΟΣ],1,1):ΠρόγραμμαΠληρωμής[[#This Row],[ΤΟΚΟΣ]]),"")</f>
        <v>80.832228955792445</v>
      </c>
    </row>
    <row r="19" spans="2:11" x14ac:dyDescent="0.2">
      <c r="B19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8</v>
      </c>
      <c r="C19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44150</v>
      </c>
      <c r="D19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1400.5855821112648</v>
      </c>
      <c r="E19" s="13">
        <f ca="1">IF(ΠρόγραμμαΠληρωμής[[#This Row],[ΑΡ ΠΛΗΡ]]&lt;&gt;"",ΠρογραμματισμένηΠληρωμή,"")</f>
        <v>425.74952097778959</v>
      </c>
      <c r="F19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19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19" s="13">
        <f ca="1">IF(ΠρόγραμμαΠληρωμής[[#This Row],[ΑΡ ΠΛΗΡ]]&lt;&gt;"",ΠρόγραμμαΠληρωμής[[#This Row],[ΣΥΝΟΛΟ ΠΛΗΡΩΜΗΣ]]-ΠρόγραμμαΠληρωμής[[#This Row],[ΤΟΚΟΣ]],"")</f>
        <v>521.08090237075214</v>
      </c>
      <c r="I19" s="13">
        <f ca="1">IF(ΠρόγραμμαΠληρωμής[[#This Row],[ΑΡ ΠΛΗΡ]]&lt;&gt;"",ΠρόγραμμαΠληρωμής[[#This Row],[ΑΡΧΙΚΟ ΥΠΟΛΟΙΠΟ]]*(Επιτόκιο/ΠληρωμέςΑνάΈτος),"")</f>
        <v>4.6686186070375495</v>
      </c>
      <c r="J19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879.50467974051264</v>
      </c>
      <c r="K19" s="13">
        <f ca="1">IF(ΠρόγραμμαΠληρωμής[[#This Row],[ΑΡ ΠΛΗΡ]]&lt;&gt;"",SUM(INDEX(ΠρόγραμμαΠληρωμής[ΤΟΚΟΣ],1,1):ΠρόγραμμαΠληρωμής[[#This Row],[ΤΟΚΟΣ]]),"")</f>
        <v>85.500847562829989</v>
      </c>
    </row>
    <row r="20" spans="2:11" x14ac:dyDescent="0.2">
      <c r="B20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9</v>
      </c>
      <c r="C20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44180</v>
      </c>
      <c r="D20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879.50467974051264</v>
      </c>
      <c r="E20" s="13">
        <f ca="1">IF(ΠρόγραμμαΠληρωμής[[#This Row],[ΑΡ ΠΛΗΡ]]&lt;&gt;"",ΠρογραμματισμένηΠληρωμή,"")</f>
        <v>425.74952097778959</v>
      </c>
      <c r="F20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100</v>
      </c>
      <c r="G20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525.74952097778964</v>
      </c>
      <c r="H20" s="13">
        <f ca="1">IF(ΠρόγραμμαΠληρωμής[[#This Row],[ΑΡ ΠΛΗΡ]]&lt;&gt;"",ΠρόγραμμαΠληρωμής[[#This Row],[ΣΥΝΟΛΟ ΠΛΗΡΩΜΗΣ]]-ΠρόγραμμαΠληρωμής[[#This Row],[ΤΟΚΟΣ]],"")</f>
        <v>522.81783871198797</v>
      </c>
      <c r="I20" s="13">
        <f ca="1">IF(ΠρόγραμμαΠληρωμής[[#This Row],[ΑΡ ΠΛΗΡ]]&lt;&gt;"",ΠρόγραμμαΠληρωμής[[#This Row],[ΑΡΧΙΚΟ ΥΠΟΛΟΙΠΟ]]*(Επιτόκιο/ΠληρωμέςΑνάΈτος),"")</f>
        <v>2.931682265801709</v>
      </c>
      <c r="J20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356.68684102852467</v>
      </c>
      <c r="K20" s="13">
        <f ca="1">IF(ΠρόγραμμαΠληρωμής[[#This Row],[ΑΡ ΠΛΗΡ]]&lt;&gt;"",SUM(INDEX(ΠρόγραμμαΠληρωμής[ΤΟΚΟΣ],1,1):ΠρόγραμμαΠληρωμής[[#This Row],[ΤΟΚΟΣ]]),"")</f>
        <v>88.432529828631701</v>
      </c>
    </row>
    <row r="21" spans="2:11" x14ac:dyDescent="0.2">
      <c r="B21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10</v>
      </c>
      <c r="C21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44211</v>
      </c>
      <c r="D21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356.68684102852467</v>
      </c>
      <c r="E21" s="13">
        <f ca="1">IF(ΠρόγραμμαΠληρωμής[[#This Row],[ΑΡ ΠΛΗΡ]]&lt;&gt;"",ΠρογραμματισμένηΠληρωμή,"")</f>
        <v>425.74952097778959</v>
      </c>
      <c r="F21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0</v>
      </c>
      <c r="G21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356.68684102852467</v>
      </c>
      <c r="H21" s="13">
        <f ca="1">IF(ΠρόγραμμαΠληρωμής[[#This Row],[ΑΡ ΠΛΗΡ]]&lt;&gt;"",ΠρόγραμμαΠληρωμής[[#This Row],[ΣΥΝΟΛΟ ΠΛΗΡΩΜΗΣ]]-ΠρόγραμμαΠληρωμής[[#This Row],[ΤΟΚΟΣ]],"")</f>
        <v>355.49788489176291</v>
      </c>
      <c r="I21" s="13">
        <f ca="1">IF(ΠρόγραμμαΠληρωμής[[#This Row],[ΑΡ ΠΛΗΡ]]&lt;&gt;"",ΠρόγραμμαΠληρωμής[[#This Row],[ΑΡΧΙΚΟ ΥΠΟΛΟΙΠΟ]]*(Επιτόκιο/ΠληρωμέςΑνάΈτος),"")</f>
        <v>1.1889561367617489</v>
      </c>
      <c r="J21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0</v>
      </c>
      <c r="K21" s="13">
        <f ca="1">IF(ΠρόγραμμαΠληρωμής[[#This Row],[ΑΡ ΠΛΗΡ]]&lt;&gt;"",SUM(INDEX(ΠρόγραμμαΠληρωμής[ΤΟΚΟΣ],1,1):ΠρόγραμμαΠληρωμής[[#This Row],[ΤΟΚΟΣ]]),"")</f>
        <v>89.621485965393447</v>
      </c>
    </row>
    <row r="22" spans="2:11" x14ac:dyDescent="0.2">
      <c r="B22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11</v>
      </c>
      <c r="C22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44242</v>
      </c>
      <c r="D22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0</v>
      </c>
      <c r="E22" s="13">
        <f ca="1">IF(ΠρόγραμμαΠληρωμής[[#This Row],[ΑΡ ΠΛΗΡ]]&lt;&gt;"",ΠρογραμματισμένηΠληρωμή,"")</f>
        <v>425.74952097778959</v>
      </c>
      <c r="F22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0</v>
      </c>
      <c r="G22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0</v>
      </c>
      <c r="H22" s="13">
        <f ca="1">IF(ΠρόγραμμαΠληρωμής[[#This Row],[ΑΡ ΠΛΗΡ]]&lt;&gt;"",ΠρόγραμμαΠληρωμής[[#This Row],[ΣΥΝΟΛΟ ΠΛΗΡΩΜΗΣ]]-ΠρόγραμμαΠληρωμής[[#This Row],[ΤΟΚΟΣ]],"")</f>
        <v>0</v>
      </c>
      <c r="I22" s="13">
        <f ca="1">IF(ΠρόγραμμαΠληρωμής[[#This Row],[ΑΡ ΠΛΗΡ]]&lt;&gt;"",ΠρόγραμμαΠληρωμής[[#This Row],[ΑΡΧΙΚΟ ΥΠΟΛΟΙΠΟ]]*(Επιτόκιο/ΠληρωμέςΑνάΈτος),"")</f>
        <v>0</v>
      </c>
      <c r="J22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0</v>
      </c>
      <c r="K22" s="13">
        <f ca="1">IF(ΠρόγραμμαΠληρωμής[[#This Row],[ΑΡ ΠΛΗΡ]]&lt;&gt;"",SUM(INDEX(ΠρόγραμμαΠληρωμής[ΤΟΚΟΣ],1,1):ΠρόγραμμαΠληρωμής[[#This Row],[ΤΟΚΟΣ]]),"")</f>
        <v>89.621485965393447</v>
      </c>
    </row>
    <row r="23" spans="2:11" x14ac:dyDescent="0.2">
      <c r="B23" s="9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>12</v>
      </c>
      <c r="C23" s="11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>44270</v>
      </c>
      <c r="D23" s="13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>0</v>
      </c>
      <c r="E23" s="13">
        <f ca="1">IF(ΠρόγραμμαΠληρωμής[[#This Row],[ΑΡ ΠΛΗΡ]]&lt;&gt;"",ΠρογραμματισμένηΠληρωμή,"")</f>
        <v>425.74952097778959</v>
      </c>
      <c r="F23" s="13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>0</v>
      </c>
      <c r="G23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>0</v>
      </c>
      <c r="H23" s="13">
        <f ca="1">IF(ΠρόγραμμαΠληρωμής[[#This Row],[ΑΡ ΠΛΗΡ]]&lt;&gt;"",ΠρόγραμμαΠληρωμής[[#This Row],[ΣΥΝΟΛΟ ΠΛΗΡΩΜΗΣ]]-ΠρόγραμμαΠληρωμής[[#This Row],[ΤΟΚΟΣ]],"")</f>
        <v>0</v>
      </c>
      <c r="I23" s="13">
        <f ca="1">IF(ΠρόγραμμαΠληρωμής[[#This Row],[ΑΡ ΠΛΗΡ]]&lt;&gt;"",ΠρόγραμμαΠληρωμής[[#This Row],[ΑΡΧΙΚΟ ΥΠΟΛΟΙΠΟ]]*(Επιτόκιο/ΠληρωμέςΑνάΈτος),"")</f>
        <v>0</v>
      </c>
      <c r="J23" s="13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>0</v>
      </c>
      <c r="K23" s="13">
        <f ca="1">IF(ΠρόγραμμαΠληρωμής[[#This Row],[ΑΡ ΠΛΗΡ]]&lt;&gt;"",SUM(INDEX(ΠρόγραμμαΠληρωμής[ΤΟΚΟΣ],1,1):ΠρόγραμμαΠληρωμής[[#This Row],[ΤΟΚΟΣ]]),"")</f>
        <v>89.621485965393447</v>
      </c>
    </row>
    <row r="24" spans="2:11" x14ac:dyDescent="0.2">
      <c r="B2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" s="13" t="str">
        <f ca="1">IF(ΠρόγραμμαΠληρωμής[[#This Row],[ΑΡ ΠΛΗΡ]]&lt;&gt;"",ΠρογραμματισμένηΠληρωμή,"")</f>
        <v/>
      </c>
      <c r="F2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" spans="2:11" x14ac:dyDescent="0.2">
      <c r="B2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" s="13" t="str">
        <f ca="1">IF(ΠρόγραμμαΠληρωμής[[#This Row],[ΑΡ ΠΛΗΡ]]&lt;&gt;"",ΠρογραμματισμένηΠληρωμή,"")</f>
        <v/>
      </c>
      <c r="F2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" spans="2:11" x14ac:dyDescent="0.2">
      <c r="B2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" s="13" t="str">
        <f ca="1">IF(ΠρόγραμμαΠληρωμής[[#This Row],[ΑΡ ΠΛΗΡ]]&lt;&gt;"",ΠρογραμματισμένηΠληρωμή,"")</f>
        <v/>
      </c>
      <c r="F2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" spans="2:11" x14ac:dyDescent="0.2">
      <c r="B2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" s="13" t="str">
        <f ca="1">IF(ΠρόγραμμαΠληρωμής[[#This Row],[ΑΡ ΠΛΗΡ]]&lt;&gt;"",ΠρογραμματισμένηΠληρωμή,"")</f>
        <v/>
      </c>
      <c r="F2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" spans="2:11" x14ac:dyDescent="0.2">
      <c r="B2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" s="13" t="str">
        <f ca="1">IF(ΠρόγραμμαΠληρωμής[[#This Row],[ΑΡ ΠΛΗΡ]]&lt;&gt;"",ΠρογραμματισμένηΠληρωμή,"")</f>
        <v/>
      </c>
      <c r="F2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" spans="2:11" x14ac:dyDescent="0.2">
      <c r="B2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" s="13" t="str">
        <f ca="1">IF(ΠρόγραμμαΠληρωμής[[#This Row],[ΑΡ ΠΛΗΡ]]&lt;&gt;"",ΠρογραμματισμένηΠληρωμή,"")</f>
        <v/>
      </c>
      <c r="F2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" spans="2:11" x14ac:dyDescent="0.2">
      <c r="B3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" s="13" t="str">
        <f ca="1">IF(ΠρόγραμμαΠληρωμής[[#This Row],[ΑΡ ΠΛΗΡ]]&lt;&gt;"",ΠρογραμματισμένηΠληρωμή,"")</f>
        <v/>
      </c>
      <c r="F3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" spans="2:11" x14ac:dyDescent="0.2">
      <c r="B3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" s="13" t="str">
        <f ca="1">IF(ΠρόγραμμαΠληρωμής[[#This Row],[ΑΡ ΠΛΗΡ]]&lt;&gt;"",ΠρογραμματισμένηΠληρωμή,"")</f>
        <v/>
      </c>
      <c r="F3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" spans="2:11" x14ac:dyDescent="0.2">
      <c r="B3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" s="13" t="str">
        <f ca="1">IF(ΠρόγραμμαΠληρωμής[[#This Row],[ΑΡ ΠΛΗΡ]]&lt;&gt;"",ΠρογραμματισμένηΠληρωμή,"")</f>
        <v/>
      </c>
      <c r="F3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" spans="2:11" x14ac:dyDescent="0.2">
      <c r="B3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" s="13" t="str">
        <f ca="1">IF(ΠρόγραμμαΠληρωμής[[#This Row],[ΑΡ ΠΛΗΡ]]&lt;&gt;"",ΠρογραμματισμένηΠληρωμή,"")</f>
        <v/>
      </c>
      <c r="F3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" spans="2:11" x14ac:dyDescent="0.2">
      <c r="B3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" s="13" t="str">
        <f ca="1">IF(ΠρόγραμμαΠληρωμής[[#This Row],[ΑΡ ΠΛΗΡ]]&lt;&gt;"",ΠρογραμματισμένηΠληρωμή,"")</f>
        <v/>
      </c>
      <c r="F3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" spans="2:11" x14ac:dyDescent="0.2">
      <c r="B3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" s="13" t="str">
        <f ca="1">IF(ΠρόγραμμαΠληρωμής[[#This Row],[ΑΡ ΠΛΗΡ]]&lt;&gt;"",ΠρογραμματισμένηΠληρωμή,"")</f>
        <v/>
      </c>
      <c r="F3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" spans="2:11" x14ac:dyDescent="0.2">
      <c r="B3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" s="13" t="str">
        <f ca="1">IF(ΠρόγραμμαΠληρωμής[[#This Row],[ΑΡ ΠΛΗΡ]]&lt;&gt;"",ΠρογραμματισμένηΠληρωμή,"")</f>
        <v/>
      </c>
      <c r="F3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7" spans="2:11" x14ac:dyDescent="0.2">
      <c r="B3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7" s="13" t="str">
        <f ca="1">IF(ΠρόγραμμαΠληρωμής[[#This Row],[ΑΡ ΠΛΗΡ]]&lt;&gt;"",ΠρογραμματισμένηΠληρωμή,"")</f>
        <v/>
      </c>
      <c r="F3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8" spans="2:11" x14ac:dyDescent="0.2">
      <c r="B3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8" s="13" t="str">
        <f ca="1">IF(ΠρόγραμμαΠληρωμής[[#This Row],[ΑΡ ΠΛΗΡ]]&lt;&gt;"",ΠρογραμματισμένηΠληρωμή,"")</f>
        <v/>
      </c>
      <c r="F3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9" spans="2:11" x14ac:dyDescent="0.2">
      <c r="B3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9" s="13" t="str">
        <f ca="1">IF(ΠρόγραμμαΠληρωμής[[#This Row],[ΑΡ ΠΛΗΡ]]&lt;&gt;"",ΠρογραμματισμένηΠληρωμή,"")</f>
        <v/>
      </c>
      <c r="F3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0" spans="2:11" x14ac:dyDescent="0.2">
      <c r="B4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0" s="13" t="str">
        <f ca="1">IF(ΠρόγραμμαΠληρωμής[[#This Row],[ΑΡ ΠΛΗΡ]]&lt;&gt;"",ΠρογραμματισμένηΠληρωμή,"")</f>
        <v/>
      </c>
      <c r="F4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1" spans="2:11" x14ac:dyDescent="0.2">
      <c r="B4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1" s="13" t="str">
        <f ca="1">IF(ΠρόγραμμαΠληρωμής[[#This Row],[ΑΡ ΠΛΗΡ]]&lt;&gt;"",ΠρογραμματισμένηΠληρωμή,"")</f>
        <v/>
      </c>
      <c r="F4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2" spans="2:11" x14ac:dyDescent="0.2">
      <c r="B4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2" s="13" t="str">
        <f ca="1">IF(ΠρόγραμμαΠληρωμής[[#This Row],[ΑΡ ΠΛΗΡ]]&lt;&gt;"",ΠρογραμματισμένηΠληρωμή,"")</f>
        <v/>
      </c>
      <c r="F4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3" spans="2:11" x14ac:dyDescent="0.2">
      <c r="B4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3" s="13" t="str">
        <f ca="1">IF(ΠρόγραμμαΠληρωμής[[#This Row],[ΑΡ ΠΛΗΡ]]&lt;&gt;"",ΠρογραμματισμένηΠληρωμή,"")</f>
        <v/>
      </c>
      <c r="F4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4" spans="2:11" x14ac:dyDescent="0.2">
      <c r="B4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4" s="13" t="str">
        <f ca="1">IF(ΠρόγραμμαΠληρωμής[[#This Row],[ΑΡ ΠΛΗΡ]]&lt;&gt;"",ΠρογραμματισμένηΠληρωμή,"")</f>
        <v/>
      </c>
      <c r="F4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5" spans="2:11" x14ac:dyDescent="0.2">
      <c r="B4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5" s="13" t="str">
        <f ca="1">IF(ΠρόγραμμαΠληρωμής[[#This Row],[ΑΡ ΠΛΗΡ]]&lt;&gt;"",ΠρογραμματισμένηΠληρωμή,"")</f>
        <v/>
      </c>
      <c r="F4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6" spans="2:11" x14ac:dyDescent="0.2">
      <c r="B4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6" s="13" t="str">
        <f ca="1">IF(ΠρόγραμμαΠληρωμής[[#This Row],[ΑΡ ΠΛΗΡ]]&lt;&gt;"",ΠρογραμματισμένηΠληρωμή,"")</f>
        <v/>
      </c>
      <c r="F4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7" spans="2:11" x14ac:dyDescent="0.2">
      <c r="B4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7" s="13" t="str">
        <f ca="1">IF(ΠρόγραμμαΠληρωμής[[#This Row],[ΑΡ ΠΛΗΡ]]&lt;&gt;"",ΠρογραμματισμένηΠληρωμή,"")</f>
        <v/>
      </c>
      <c r="F4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8" spans="2:11" x14ac:dyDescent="0.2">
      <c r="B4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8" s="13" t="str">
        <f ca="1">IF(ΠρόγραμμαΠληρωμής[[#This Row],[ΑΡ ΠΛΗΡ]]&lt;&gt;"",ΠρογραμματισμένηΠληρωμή,"")</f>
        <v/>
      </c>
      <c r="F4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49" spans="2:11" x14ac:dyDescent="0.2">
      <c r="B4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4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4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49" s="13" t="str">
        <f ca="1">IF(ΠρόγραμμαΠληρωμής[[#This Row],[ΑΡ ΠΛΗΡ]]&lt;&gt;"",ΠρογραμματισμένηΠληρωμή,"")</f>
        <v/>
      </c>
      <c r="F4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4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4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4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0" spans="2:11" x14ac:dyDescent="0.2">
      <c r="B5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0" s="13" t="str">
        <f ca="1">IF(ΠρόγραμμαΠληρωμής[[#This Row],[ΑΡ ΠΛΗΡ]]&lt;&gt;"",ΠρογραμματισμένηΠληρωμή,"")</f>
        <v/>
      </c>
      <c r="F5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1" spans="2:11" x14ac:dyDescent="0.2">
      <c r="B5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1" s="13" t="str">
        <f ca="1">IF(ΠρόγραμμαΠληρωμής[[#This Row],[ΑΡ ΠΛΗΡ]]&lt;&gt;"",ΠρογραμματισμένηΠληρωμή,"")</f>
        <v/>
      </c>
      <c r="F5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2" spans="2:11" x14ac:dyDescent="0.2">
      <c r="B5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2" s="13" t="str">
        <f ca="1">IF(ΠρόγραμμαΠληρωμής[[#This Row],[ΑΡ ΠΛΗΡ]]&lt;&gt;"",ΠρογραμματισμένηΠληρωμή,"")</f>
        <v/>
      </c>
      <c r="F5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3" spans="2:11" x14ac:dyDescent="0.2">
      <c r="B5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3" s="13" t="str">
        <f ca="1">IF(ΠρόγραμμαΠληρωμής[[#This Row],[ΑΡ ΠΛΗΡ]]&lt;&gt;"",ΠρογραμματισμένηΠληρωμή,"")</f>
        <v/>
      </c>
      <c r="F5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4" spans="2:11" x14ac:dyDescent="0.2">
      <c r="B5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4" s="13" t="str">
        <f ca="1">IF(ΠρόγραμμαΠληρωμής[[#This Row],[ΑΡ ΠΛΗΡ]]&lt;&gt;"",ΠρογραμματισμένηΠληρωμή,"")</f>
        <v/>
      </c>
      <c r="F5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5" spans="2:11" x14ac:dyDescent="0.2">
      <c r="B5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5" s="13" t="str">
        <f ca="1">IF(ΠρόγραμμαΠληρωμής[[#This Row],[ΑΡ ΠΛΗΡ]]&lt;&gt;"",ΠρογραμματισμένηΠληρωμή,"")</f>
        <v/>
      </c>
      <c r="F5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6" spans="2:11" x14ac:dyDescent="0.2">
      <c r="B5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6" s="13" t="str">
        <f ca="1">IF(ΠρόγραμμαΠληρωμής[[#This Row],[ΑΡ ΠΛΗΡ]]&lt;&gt;"",ΠρογραμματισμένηΠληρωμή,"")</f>
        <v/>
      </c>
      <c r="F5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7" spans="2:11" x14ac:dyDescent="0.2">
      <c r="B5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7" s="13" t="str">
        <f ca="1">IF(ΠρόγραμμαΠληρωμής[[#This Row],[ΑΡ ΠΛΗΡ]]&lt;&gt;"",ΠρογραμματισμένηΠληρωμή,"")</f>
        <v/>
      </c>
      <c r="F5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8" spans="2:11" x14ac:dyDescent="0.2">
      <c r="B5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8" s="13" t="str">
        <f ca="1">IF(ΠρόγραμμαΠληρωμής[[#This Row],[ΑΡ ΠΛΗΡ]]&lt;&gt;"",ΠρογραμματισμένηΠληρωμή,"")</f>
        <v/>
      </c>
      <c r="F5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59" spans="2:11" x14ac:dyDescent="0.2">
      <c r="B5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5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5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59" s="13" t="str">
        <f ca="1">IF(ΠρόγραμμαΠληρωμής[[#This Row],[ΑΡ ΠΛΗΡ]]&lt;&gt;"",ΠρογραμματισμένηΠληρωμή,"")</f>
        <v/>
      </c>
      <c r="F5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5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5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5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0" spans="2:11" x14ac:dyDescent="0.2">
      <c r="B6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0" s="13" t="str">
        <f ca="1">IF(ΠρόγραμμαΠληρωμής[[#This Row],[ΑΡ ΠΛΗΡ]]&lt;&gt;"",ΠρογραμματισμένηΠληρωμή,"")</f>
        <v/>
      </c>
      <c r="F6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1" spans="2:11" x14ac:dyDescent="0.2">
      <c r="B6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1" s="13" t="str">
        <f ca="1">IF(ΠρόγραμμαΠληρωμής[[#This Row],[ΑΡ ΠΛΗΡ]]&lt;&gt;"",ΠρογραμματισμένηΠληρωμή,"")</f>
        <v/>
      </c>
      <c r="F6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2" spans="2:11" x14ac:dyDescent="0.2">
      <c r="B6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2" s="13" t="str">
        <f ca="1">IF(ΠρόγραμμαΠληρωμής[[#This Row],[ΑΡ ΠΛΗΡ]]&lt;&gt;"",ΠρογραμματισμένηΠληρωμή,"")</f>
        <v/>
      </c>
      <c r="F6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3" spans="2:11" x14ac:dyDescent="0.2">
      <c r="B6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3" s="13" t="str">
        <f ca="1">IF(ΠρόγραμμαΠληρωμής[[#This Row],[ΑΡ ΠΛΗΡ]]&lt;&gt;"",ΠρογραμματισμένηΠληρωμή,"")</f>
        <v/>
      </c>
      <c r="F6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4" spans="2:11" x14ac:dyDescent="0.2">
      <c r="B6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4" s="13" t="str">
        <f ca="1">IF(ΠρόγραμμαΠληρωμής[[#This Row],[ΑΡ ΠΛΗΡ]]&lt;&gt;"",ΠρογραμματισμένηΠληρωμή,"")</f>
        <v/>
      </c>
      <c r="F6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5" spans="2:11" x14ac:dyDescent="0.2">
      <c r="B6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5" s="13" t="str">
        <f ca="1">IF(ΠρόγραμμαΠληρωμής[[#This Row],[ΑΡ ΠΛΗΡ]]&lt;&gt;"",ΠρογραμματισμένηΠληρωμή,"")</f>
        <v/>
      </c>
      <c r="F6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6" spans="2:11" x14ac:dyDescent="0.2">
      <c r="B6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6" s="13" t="str">
        <f ca="1">IF(ΠρόγραμμαΠληρωμής[[#This Row],[ΑΡ ΠΛΗΡ]]&lt;&gt;"",ΠρογραμματισμένηΠληρωμή,"")</f>
        <v/>
      </c>
      <c r="F6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7" spans="2:11" x14ac:dyDescent="0.2">
      <c r="B6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7" s="13" t="str">
        <f ca="1">IF(ΠρόγραμμαΠληρωμής[[#This Row],[ΑΡ ΠΛΗΡ]]&lt;&gt;"",ΠρογραμματισμένηΠληρωμή,"")</f>
        <v/>
      </c>
      <c r="F6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8" spans="2:11" x14ac:dyDescent="0.2">
      <c r="B6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8" s="13" t="str">
        <f ca="1">IF(ΠρόγραμμαΠληρωμής[[#This Row],[ΑΡ ΠΛΗΡ]]&lt;&gt;"",ΠρογραμματισμένηΠληρωμή,"")</f>
        <v/>
      </c>
      <c r="F6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69" spans="2:11" x14ac:dyDescent="0.2">
      <c r="B6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6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6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69" s="13" t="str">
        <f ca="1">IF(ΠρόγραμμαΠληρωμής[[#This Row],[ΑΡ ΠΛΗΡ]]&lt;&gt;"",ΠρογραμματισμένηΠληρωμή,"")</f>
        <v/>
      </c>
      <c r="F6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6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6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6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0" spans="2:11" x14ac:dyDescent="0.2">
      <c r="B7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0" s="13" t="str">
        <f ca="1">IF(ΠρόγραμμαΠληρωμής[[#This Row],[ΑΡ ΠΛΗΡ]]&lt;&gt;"",ΠρογραμματισμένηΠληρωμή,"")</f>
        <v/>
      </c>
      <c r="F7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1" spans="2:11" x14ac:dyDescent="0.2">
      <c r="B7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1" s="13" t="str">
        <f ca="1">IF(ΠρόγραμμαΠληρωμής[[#This Row],[ΑΡ ΠΛΗΡ]]&lt;&gt;"",ΠρογραμματισμένηΠληρωμή,"")</f>
        <v/>
      </c>
      <c r="F7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2" spans="2:11" x14ac:dyDescent="0.2">
      <c r="B7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2" s="13" t="str">
        <f ca="1">IF(ΠρόγραμμαΠληρωμής[[#This Row],[ΑΡ ΠΛΗΡ]]&lt;&gt;"",ΠρογραμματισμένηΠληρωμή,"")</f>
        <v/>
      </c>
      <c r="F7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3" spans="2:11" x14ac:dyDescent="0.2">
      <c r="B7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3" s="13" t="str">
        <f ca="1">IF(ΠρόγραμμαΠληρωμής[[#This Row],[ΑΡ ΠΛΗΡ]]&lt;&gt;"",ΠρογραμματισμένηΠληρωμή,"")</f>
        <v/>
      </c>
      <c r="F7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4" spans="2:11" x14ac:dyDescent="0.2">
      <c r="B7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4" s="13" t="str">
        <f ca="1">IF(ΠρόγραμμαΠληρωμής[[#This Row],[ΑΡ ΠΛΗΡ]]&lt;&gt;"",ΠρογραμματισμένηΠληρωμή,"")</f>
        <v/>
      </c>
      <c r="F7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5" spans="2:11" x14ac:dyDescent="0.2">
      <c r="B7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5" s="13" t="str">
        <f ca="1">IF(ΠρόγραμμαΠληρωμής[[#This Row],[ΑΡ ΠΛΗΡ]]&lt;&gt;"",ΠρογραμματισμένηΠληρωμή,"")</f>
        <v/>
      </c>
      <c r="F7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6" spans="2:11" x14ac:dyDescent="0.2">
      <c r="B7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6" s="13" t="str">
        <f ca="1">IF(ΠρόγραμμαΠληρωμής[[#This Row],[ΑΡ ΠΛΗΡ]]&lt;&gt;"",ΠρογραμματισμένηΠληρωμή,"")</f>
        <v/>
      </c>
      <c r="F7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7" spans="2:11" x14ac:dyDescent="0.2">
      <c r="B7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7" s="13" t="str">
        <f ca="1">IF(ΠρόγραμμαΠληρωμής[[#This Row],[ΑΡ ΠΛΗΡ]]&lt;&gt;"",ΠρογραμματισμένηΠληρωμή,"")</f>
        <v/>
      </c>
      <c r="F7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8" spans="2:11" x14ac:dyDescent="0.2">
      <c r="B7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8" s="13" t="str">
        <f ca="1">IF(ΠρόγραμμαΠληρωμής[[#This Row],[ΑΡ ΠΛΗΡ]]&lt;&gt;"",ΠρογραμματισμένηΠληρωμή,"")</f>
        <v/>
      </c>
      <c r="F7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79" spans="2:11" x14ac:dyDescent="0.2">
      <c r="B7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7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7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79" s="13" t="str">
        <f ca="1">IF(ΠρόγραμμαΠληρωμής[[#This Row],[ΑΡ ΠΛΗΡ]]&lt;&gt;"",ΠρογραμματισμένηΠληρωμή,"")</f>
        <v/>
      </c>
      <c r="F7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7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7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7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7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7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0" spans="2:11" x14ac:dyDescent="0.2">
      <c r="B8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0" s="13" t="str">
        <f ca="1">IF(ΠρόγραμμαΠληρωμής[[#This Row],[ΑΡ ΠΛΗΡ]]&lt;&gt;"",ΠρογραμματισμένηΠληρωμή,"")</f>
        <v/>
      </c>
      <c r="F8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1" spans="2:11" x14ac:dyDescent="0.2">
      <c r="B8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1" s="13" t="str">
        <f ca="1">IF(ΠρόγραμμαΠληρωμής[[#This Row],[ΑΡ ΠΛΗΡ]]&lt;&gt;"",ΠρογραμματισμένηΠληρωμή,"")</f>
        <v/>
      </c>
      <c r="F8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2" spans="2:11" x14ac:dyDescent="0.2">
      <c r="B8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2" s="13" t="str">
        <f ca="1">IF(ΠρόγραμμαΠληρωμής[[#This Row],[ΑΡ ΠΛΗΡ]]&lt;&gt;"",ΠρογραμματισμένηΠληρωμή,"")</f>
        <v/>
      </c>
      <c r="F8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3" spans="2:11" x14ac:dyDescent="0.2">
      <c r="B8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3" s="13" t="str">
        <f ca="1">IF(ΠρόγραμμαΠληρωμής[[#This Row],[ΑΡ ΠΛΗΡ]]&lt;&gt;"",ΠρογραμματισμένηΠληρωμή,"")</f>
        <v/>
      </c>
      <c r="F8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4" spans="2:11" x14ac:dyDescent="0.2">
      <c r="B8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4" s="13" t="str">
        <f ca="1">IF(ΠρόγραμμαΠληρωμής[[#This Row],[ΑΡ ΠΛΗΡ]]&lt;&gt;"",ΠρογραμματισμένηΠληρωμή,"")</f>
        <v/>
      </c>
      <c r="F8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5" spans="2:11" x14ac:dyDescent="0.2">
      <c r="B8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5" s="13" t="str">
        <f ca="1">IF(ΠρόγραμμαΠληρωμής[[#This Row],[ΑΡ ΠΛΗΡ]]&lt;&gt;"",ΠρογραμματισμένηΠληρωμή,"")</f>
        <v/>
      </c>
      <c r="F8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6" spans="2:11" x14ac:dyDescent="0.2">
      <c r="B8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6" s="13" t="str">
        <f ca="1">IF(ΠρόγραμμαΠληρωμής[[#This Row],[ΑΡ ΠΛΗΡ]]&lt;&gt;"",ΠρογραμματισμένηΠληρωμή,"")</f>
        <v/>
      </c>
      <c r="F8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7" spans="2:11" x14ac:dyDescent="0.2">
      <c r="B8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7" s="13" t="str">
        <f ca="1">IF(ΠρόγραμμαΠληρωμής[[#This Row],[ΑΡ ΠΛΗΡ]]&lt;&gt;"",ΠρογραμματισμένηΠληρωμή,"")</f>
        <v/>
      </c>
      <c r="F8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8" spans="2:11" x14ac:dyDescent="0.2">
      <c r="B8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8" s="13" t="str">
        <f ca="1">IF(ΠρόγραμμαΠληρωμής[[#This Row],[ΑΡ ΠΛΗΡ]]&lt;&gt;"",ΠρογραμματισμένηΠληρωμή,"")</f>
        <v/>
      </c>
      <c r="F8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89" spans="2:11" x14ac:dyDescent="0.2">
      <c r="B8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8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8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89" s="13" t="str">
        <f ca="1">IF(ΠρόγραμμαΠληρωμής[[#This Row],[ΑΡ ΠΛΗΡ]]&lt;&gt;"",ΠρογραμματισμένηΠληρωμή,"")</f>
        <v/>
      </c>
      <c r="F8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8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8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8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8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8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0" spans="2:11" x14ac:dyDescent="0.2">
      <c r="B9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0" s="13" t="str">
        <f ca="1">IF(ΠρόγραμμαΠληρωμής[[#This Row],[ΑΡ ΠΛΗΡ]]&lt;&gt;"",ΠρογραμματισμένηΠληρωμή,"")</f>
        <v/>
      </c>
      <c r="F9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1" spans="2:11" x14ac:dyDescent="0.2">
      <c r="B9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1" s="13" t="str">
        <f ca="1">IF(ΠρόγραμμαΠληρωμής[[#This Row],[ΑΡ ΠΛΗΡ]]&lt;&gt;"",ΠρογραμματισμένηΠληρωμή,"")</f>
        <v/>
      </c>
      <c r="F9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2" spans="2:11" x14ac:dyDescent="0.2">
      <c r="B9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2" s="13" t="str">
        <f ca="1">IF(ΠρόγραμμαΠληρωμής[[#This Row],[ΑΡ ΠΛΗΡ]]&lt;&gt;"",ΠρογραμματισμένηΠληρωμή,"")</f>
        <v/>
      </c>
      <c r="F9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3" spans="2:11" x14ac:dyDescent="0.2">
      <c r="B9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3" s="13" t="str">
        <f ca="1">IF(ΠρόγραμμαΠληρωμής[[#This Row],[ΑΡ ΠΛΗΡ]]&lt;&gt;"",ΠρογραμματισμένηΠληρωμή,"")</f>
        <v/>
      </c>
      <c r="F9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4" spans="2:11" x14ac:dyDescent="0.2">
      <c r="B9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4" s="13" t="str">
        <f ca="1">IF(ΠρόγραμμαΠληρωμής[[#This Row],[ΑΡ ΠΛΗΡ]]&lt;&gt;"",ΠρογραμματισμένηΠληρωμή,"")</f>
        <v/>
      </c>
      <c r="F9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5" spans="2:11" x14ac:dyDescent="0.2">
      <c r="B9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5" s="13" t="str">
        <f ca="1">IF(ΠρόγραμμαΠληρωμής[[#This Row],[ΑΡ ΠΛΗΡ]]&lt;&gt;"",ΠρογραμματισμένηΠληρωμή,"")</f>
        <v/>
      </c>
      <c r="F9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6" spans="2:11" x14ac:dyDescent="0.2">
      <c r="B9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6" s="13" t="str">
        <f ca="1">IF(ΠρόγραμμαΠληρωμής[[#This Row],[ΑΡ ΠΛΗΡ]]&lt;&gt;"",ΠρογραμματισμένηΠληρωμή,"")</f>
        <v/>
      </c>
      <c r="F9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7" spans="2:11" x14ac:dyDescent="0.2">
      <c r="B9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7" s="13" t="str">
        <f ca="1">IF(ΠρόγραμμαΠληρωμής[[#This Row],[ΑΡ ΠΛΗΡ]]&lt;&gt;"",ΠρογραμματισμένηΠληρωμή,"")</f>
        <v/>
      </c>
      <c r="F9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8" spans="2:11" x14ac:dyDescent="0.2">
      <c r="B9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8" s="13" t="str">
        <f ca="1">IF(ΠρόγραμμαΠληρωμής[[#This Row],[ΑΡ ΠΛΗΡ]]&lt;&gt;"",ΠρογραμματισμένηΠληρωμή,"")</f>
        <v/>
      </c>
      <c r="F9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99" spans="2:11" x14ac:dyDescent="0.2">
      <c r="B9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9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9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99" s="13" t="str">
        <f ca="1">IF(ΠρόγραμμαΠληρωμής[[#This Row],[ΑΡ ΠΛΗΡ]]&lt;&gt;"",ΠρογραμματισμένηΠληρωμή,"")</f>
        <v/>
      </c>
      <c r="F9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9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9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9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9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9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0" spans="2:11" x14ac:dyDescent="0.2">
      <c r="B10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0" s="13" t="str">
        <f ca="1">IF(ΠρόγραμμαΠληρωμής[[#This Row],[ΑΡ ΠΛΗΡ]]&lt;&gt;"",ΠρογραμματισμένηΠληρωμή,"")</f>
        <v/>
      </c>
      <c r="F10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1" spans="2:11" x14ac:dyDescent="0.2">
      <c r="B10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1" s="13" t="str">
        <f ca="1">IF(ΠρόγραμμαΠληρωμής[[#This Row],[ΑΡ ΠΛΗΡ]]&lt;&gt;"",ΠρογραμματισμένηΠληρωμή,"")</f>
        <v/>
      </c>
      <c r="F10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2" spans="2:11" x14ac:dyDescent="0.2">
      <c r="B10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2" s="13" t="str">
        <f ca="1">IF(ΠρόγραμμαΠληρωμής[[#This Row],[ΑΡ ΠΛΗΡ]]&lt;&gt;"",ΠρογραμματισμένηΠληρωμή,"")</f>
        <v/>
      </c>
      <c r="F10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3" spans="2:11" x14ac:dyDescent="0.2">
      <c r="B10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3" s="13" t="str">
        <f ca="1">IF(ΠρόγραμμαΠληρωμής[[#This Row],[ΑΡ ΠΛΗΡ]]&lt;&gt;"",ΠρογραμματισμένηΠληρωμή,"")</f>
        <v/>
      </c>
      <c r="F10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4" spans="2:11" x14ac:dyDescent="0.2">
      <c r="B10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4" s="13" t="str">
        <f ca="1">IF(ΠρόγραμμαΠληρωμής[[#This Row],[ΑΡ ΠΛΗΡ]]&lt;&gt;"",ΠρογραμματισμένηΠληρωμή,"")</f>
        <v/>
      </c>
      <c r="F10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5" spans="2:11" x14ac:dyDescent="0.2">
      <c r="B10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5" s="13" t="str">
        <f ca="1">IF(ΠρόγραμμαΠληρωμής[[#This Row],[ΑΡ ΠΛΗΡ]]&lt;&gt;"",ΠρογραμματισμένηΠληρωμή,"")</f>
        <v/>
      </c>
      <c r="F10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6" spans="2:11" x14ac:dyDescent="0.2">
      <c r="B10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6" s="13" t="str">
        <f ca="1">IF(ΠρόγραμμαΠληρωμής[[#This Row],[ΑΡ ΠΛΗΡ]]&lt;&gt;"",ΠρογραμματισμένηΠληρωμή,"")</f>
        <v/>
      </c>
      <c r="F10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7" spans="2:11" x14ac:dyDescent="0.2">
      <c r="B10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7" s="13" t="str">
        <f ca="1">IF(ΠρόγραμμαΠληρωμής[[#This Row],[ΑΡ ΠΛΗΡ]]&lt;&gt;"",ΠρογραμματισμένηΠληρωμή,"")</f>
        <v/>
      </c>
      <c r="F10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8" spans="2:11" x14ac:dyDescent="0.2">
      <c r="B10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8" s="13" t="str">
        <f ca="1">IF(ΠρόγραμμαΠληρωμής[[#This Row],[ΑΡ ΠΛΗΡ]]&lt;&gt;"",ΠρογραμματισμένηΠληρωμή,"")</f>
        <v/>
      </c>
      <c r="F10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09" spans="2:11" x14ac:dyDescent="0.2">
      <c r="B10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0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0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09" s="13" t="str">
        <f ca="1">IF(ΠρόγραμμαΠληρωμής[[#This Row],[ΑΡ ΠΛΗΡ]]&lt;&gt;"",ΠρογραμματισμένηΠληρωμή,"")</f>
        <v/>
      </c>
      <c r="F10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0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0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0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0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0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0" spans="2:11" x14ac:dyDescent="0.2">
      <c r="B11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0" s="13" t="str">
        <f ca="1">IF(ΠρόγραμμαΠληρωμής[[#This Row],[ΑΡ ΠΛΗΡ]]&lt;&gt;"",ΠρογραμματισμένηΠληρωμή,"")</f>
        <v/>
      </c>
      <c r="F11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1" spans="2:11" x14ac:dyDescent="0.2">
      <c r="B11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1" s="13" t="str">
        <f ca="1">IF(ΠρόγραμμαΠληρωμής[[#This Row],[ΑΡ ΠΛΗΡ]]&lt;&gt;"",ΠρογραμματισμένηΠληρωμή,"")</f>
        <v/>
      </c>
      <c r="F11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2" spans="2:11" x14ac:dyDescent="0.2">
      <c r="B11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2" s="13" t="str">
        <f ca="1">IF(ΠρόγραμμαΠληρωμής[[#This Row],[ΑΡ ΠΛΗΡ]]&lt;&gt;"",ΠρογραμματισμένηΠληρωμή,"")</f>
        <v/>
      </c>
      <c r="F11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3" spans="2:11" x14ac:dyDescent="0.2">
      <c r="B11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3" s="13" t="str">
        <f ca="1">IF(ΠρόγραμμαΠληρωμής[[#This Row],[ΑΡ ΠΛΗΡ]]&lt;&gt;"",ΠρογραμματισμένηΠληρωμή,"")</f>
        <v/>
      </c>
      <c r="F11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4" spans="2:11" x14ac:dyDescent="0.2">
      <c r="B11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4" s="13" t="str">
        <f ca="1">IF(ΠρόγραμμαΠληρωμής[[#This Row],[ΑΡ ΠΛΗΡ]]&lt;&gt;"",ΠρογραμματισμένηΠληρωμή,"")</f>
        <v/>
      </c>
      <c r="F11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5" spans="2:11" x14ac:dyDescent="0.2">
      <c r="B11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5" s="13" t="str">
        <f ca="1">IF(ΠρόγραμμαΠληρωμής[[#This Row],[ΑΡ ΠΛΗΡ]]&lt;&gt;"",ΠρογραμματισμένηΠληρωμή,"")</f>
        <v/>
      </c>
      <c r="F11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6" spans="2:11" x14ac:dyDescent="0.2">
      <c r="B11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6" s="13" t="str">
        <f ca="1">IF(ΠρόγραμμαΠληρωμής[[#This Row],[ΑΡ ΠΛΗΡ]]&lt;&gt;"",ΠρογραμματισμένηΠληρωμή,"")</f>
        <v/>
      </c>
      <c r="F11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7" spans="2:11" x14ac:dyDescent="0.2">
      <c r="B11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7" s="13" t="str">
        <f ca="1">IF(ΠρόγραμμαΠληρωμής[[#This Row],[ΑΡ ΠΛΗΡ]]&lt;&gt;"",ΠρογραμματισμένηΠληρωμή,"")</f>
        <v/>
      </c>
      <c r="F11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8" spans="2:11" x14ac:dyDescent="0.2">
      <c r="B11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8" s="13" t="str">
        <f ca="1">IF(ΠρόγραμμαΠληρωμής[[#This Row],[ΑΡ ΠΛΗΡ]]&lt;&gt;"",ΠρογραμματισμένηΠληρωμή,"")</f>
        <v/>
      </c>
      <c r="F11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19" spans="2:11" x14ac:dyDescent="0.2">
      <c r="B11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1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1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19" s="13" t="str">
        <f ca="1">IF(ΠρόγραμμαΠληρωμής[[#This Row],[ΑΡ ΠΛΗΡ]]&lt;&gt;"",ΠρογραμματισμένηΠληρωμή,"")</f>
        <v/>
      </c>
      <c r="F11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1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1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1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1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1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0" spans="2:11" x14ac:dyDescent="0.2">
      <c r="B12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0" s="13" t="str">
        <f ca="1">IF(ΠρόγραμμαΠληρωμής[[#This Row],[ΑΡ ΠΛΗΡ]]&lt;&gt;"",ΠρογραμματισμένηΠληρωμή,"")</f>
        <v/>
      </c>
      <c r="F12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1" spans="2:11" x14ac:dyDescent="0.2">
      <c r="B12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1" s="13" t="str">
        <f ca="1">IF(ΠρόγραμμαΠληρωμής[[#This Row],[ΑΡ ΠΛΗΡ]]&lt;&gt;"",ΠρογραμματισμένηΠληρωμή,"")</f>
        <v/>
      </c>
      <c r="F12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2" spans="2:11" x14ac:dyDescent="0.2">
      <c r="B12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2" s="13" t="str">
        <f ca="1">IF(ΠρόγραμμαΠληρωμής[[#This Row],[ΑΡ ΠΛΗΡ]]&lt;&gt;"",ΠρογραμματισμένηΠληρωμή,"")</f>
        <v/>
      </c>
      <c r="F12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3" spans="2:11" x14ac:dyDescent="0.2">
      <c r="B12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3" s="13" t="str">
        <f ca="1">IF(ΠρόγραμμαΠληρωμής[[#This Row],[ΑΡ ΠΛΗΡ]]&lt;&gt;"",ΠρογραμματισμένηΠληρωμή,"")</f>
        <v/>
      </c>
      <c r="F12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4" spans="2:11" x14ac:dyDescent="0.2">
      <c r="B12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4" s="13" t="str">
        <f ca="1">IF(ΠρόγραμμαΠληρωμής[[#This Row],[ΑΡ ΠΛΗΡ]]&lt;&gt;"",ΠρογραμματισμένηΠληρωμή,"")</f>
        <v/>
      </c>
      <c r="F12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5" spans="2:11" x14ac:dyDescent="0.2">
      <c r="B12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5" s="13" t="str">
        <f ca="1">IF(ΠρόγραμμαΠληρωμής[[#This Row],[ΑΡ ΠΛΗΡ]]&lt;&gt;"",ΠρογραμματισμένηΠληρωμή,"")</f>
        <v/>
      </c>
      <c r="F12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6" spans="2:11" x14ac:dyDescent="0.2">
      <c r="B12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6" s="13" t="str">
        <f ca="1">IF(ΠρόγραμμαΠληρωμής[[#This Row],[ΑΡ ΠΛΗΡ]]&lt;&gt;"",ΠρογραμματισμένηΠληρωμή,"")</f>
        <v/>
      </c>
      <c r="F12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7" spans="2:11" x14ac:dyDescent="0.2">
      <c r="B12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7" s="13" t="str">
        <f ca="1">IF(ΠρόγραμμαΠληρωμής[[#This Row],[ΑΡ ΠΛΗΡ]]&lt;&gt;"",ΠρογραμματισμένηΠληρωμή,"")</f>
        <v/>
      </c>
      <c r="F12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8" spans="2:11" x14ac:dyDescent="0.2">
      <c r="B12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8" s="13" t="str">
        <f ca="1">IF(ΠρόγραμμαΠληρωμής[[#This Row],[ΑΡ ΠΛΗΡ]]&lt;&gt;"",ΠρογραμματισμένηΠληρωμή,"")</f>
        <v/>
      </c>
      <c r="F12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29" spans="2:11" x14ac:dyDescent="0.2">
      <c r="B12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2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2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29" s="13" t="str">
        <f ca="1">IF(ΠρόγραμμαΠληρωμής[[#This Row],[ΑΡ ΠΛΗΡ]]&lt;&gt;"",ΠρογραμματισμένηΠληρωμή,"")</f>
        <v/>
      </c>
      <c r="F12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2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2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2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0" spans="2:11" x14ac:dyDescent="0.2">
      <c r="B13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0" s="13" t="str">
        <f ca="1">IF(ΠρόγραμμαΠληρωμής[[#This Row],[ΑΡ ΠΛΗΡ]]&lt;&gt;"",ΠρογραμματισμένηΠληρωμή,"")</f>
        <v/>
      </c>
      <c r="F13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1" spans="2:11" x14ac:dyDescent="0.2">
      <c r="B13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1" s="13" t="str">
        <f ca="1">IF(ΠρόγραμμαΠληρωμής[[#This Row],[ΑΡ ΠΛΗΡ]]&lt;&gt;"",ΠρογραμματισμένηΠληρωμή,"")</f>
        <v/>
      </c>
      <c r="F13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2" spans="2:11" x14ac:dyDescent="0.2">
      <c r="B13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2" s="13" t="str">
        <f ca="1">IF(ΠρόγραμμαΠληρωμής[[#This Row],[ΑΡ ΠΛΗΡ]]&lt;&gt;"",ΠρογραμματισμένηΠληρωμή,"")</f>
        <v/>
      </c>
      <c r="F13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3" spans="2:11" x14ac:dyDescent="0.2">
      <c r="B13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3" s="13" t="str">
        <f ca="1">IF(ΠρόγραμμαΠληρωμής[[#This Row],[ΑΡ ΠΛΗΡ]]&lt;&gt;"",ΠρογραμματισμένηΠληρωμή,"")</f>
        <v/>
      </c>
      <c r="F13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4" spans="2:11" x14ac:dyDescent="0.2">
      <c r="B13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4" s="13" t="str">
        <f ca="1">IF(ΠρόγραμμαΠληρωμής[[#This Row],[ΑΡ ΠΛΗΡ]]&lt;&gt;"",ΠρογραμματισμένηΠληρωμή,"")</f>
        <v/>
      </c>
      <c r="F13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5" spans="2:11" x14ac:dyDescent="0.2">
      <c r="B13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5" s="13" t="str">
        <f ca="1">IF(ΠρόγραμμαΠληρωμής[[#This Row],[ΑΡ ΠΛΗΡ]]&lt;&gt;"",ΠρογραμματισμένηΠληρωμή,"")</f>
        <v/>
      </c>
      <c r="F13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6" spans="2:11" x14ac:dyDescent="0.2">
      <c r="B13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6" s="13" t="str">
        <f ca="1">IF(ΠρόγραμμαΠληρωμής[[#This Row],[ΑΡ ΠΛΗΡ]]&lt;&gt;"",ΠρογραμματισμένηΠληρωμή,"")</f>
        <v/>
      </c>
      <c r="F13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7" spans="2:11" x14ac:dyDescent="0.2">
      <c r="B13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7" s="13" t="str">
        <f ca="1">IF(ΠρόγραμμαΠληρωμής[[#This Row],[ΑΡ ΠΛΗΡ]]&lt;&gt;"",ΠρογραμματισμένηΠληρωμή,"")</f>
        <v/>
      </c>
      <c r="F13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8" spans="2:11" x14ac:dyDescent="0.2">
      <c r="B13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8" s="13" t="str">
        <f ca="1">IF(ΠρόγραμμαΠληρωμής[[#This Row],[ΑΡ ΠΛΗΡ]]&lt;&gt;"",ΠρογραμματισμένηΠληρωμή,"")</f>
        <v/>
      </c>
      <c r="F13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39" spans="2:11" x14ac:dyDescent="0.2">
      <c r="B13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3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3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39" s="13" t="str">
        <f ca="1">IF(ΠρόγραμμαΠληρωμής[[#This Row],[ΑΡ ΠΛΗΡ]]&lt;&gt;"",ΠρογραμματισμένηΠληρωμή,"")</f>
        <v/>
      </c>
      <c r="F13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3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3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3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0" spans="2:11" x14ac:dyDescent="0.2">
      <c r="B14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0" s="13" t="str">
        <f ca="1">IF(ΠρόγραμμαΠληρωμής[[#This Row],[ΑΡ ΠΛΗΡ]]&lt;&gt;"",ΠρογραμματισμένηΠληρωμή,"")</f>
        <v/>
      </c>
      <c r="F14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1" spans="2:11" x14ac:dyDescent="0.2">
      <c r="B14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1" s="13" t="str">
        <f ca="1">IF(ΠρόγραμμαΠληρωμής[[#This Row],[ΑΡ ΠΛΗΡ]]&lt;&gt;"",ΠρογραμματισμένηΠληρωμή,"")</f>
        <v/>
      </c>
      <c r="F14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2" spans="2:11" x14ac:dyDescent="0.2">
      <c r="B14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2" s="13" t="str">
        <f ca="1">IF(ΠρόγραμμαΠληρωμής[[#This Row],[ΑΡ ΠΛΗΡ]]&lt;&gt;"",ΠρογραμματισμένηΠληρωμή,"")</f>
        <v/>
      </c>
      <c r="F14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3" spans="2:11" x14ac:dyDescent="0.2">
      <c r="B14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3" s="13" t="str">
        <f ca="1">IF(ΠρόγραμμαΠληρωμής[[#This Row],[ΑΡ ΠΛΗΡ]]&lt;&gt;"",ΠρογραμματισμένηΠληρωμή,"")</f>
        <v/>
      </c>
      <c r="F14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4" spans="2:11" x14ac:dyDescent="0.2">
      <c r="B14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4" s="13" t="str">
        <f ca="1">IF(ΠρόγραμμαΠληρωμής[[#This Row],[ΑΡ ΠΛΗΡ]]&lt;&gt;"",ΠρογραμματισμένηΠληρωμή,"")</f>
        <v/>
      </c>
      <c r="F14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5" spans="2:11" x14ac:dyDescent="0.2">
      <c r="B14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5" s="13" t="str">
        <f ca="1">IF(ΠρόγραμμαΠληρωμής[[#This Row],[ΑΡ ΠΛΗΡ]]&lt;&gt;"",ΠρογραμματισμένηΠληρωμή,"")</f>
        <v/>
      </c>
      <c r="F14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6" spans="2:11" x14ac:dyDescent="0.2">
      <c r="B14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6" s="13" t="str">
        <f ca="1">IF(ΠρόγραμμαΠληρωμής[[#This Row],[ΑΡ ΠΛΗΡ]]&lt;&gt;"",ΠρογραμματισμένηΠληρωμή,"")</f>
        <v/>
      </c>
      <c r="F14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7" spans="2:11" x14ac:dyDescent="0.2">
      <c r="B14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7" s="13" t="str">
        <f ca="1">IF(ΠρόγραμμαΠληρωμής[[#This Row],[ΑΡ ΠΛΗΡ]]&lt;&gt;"",ΠρογραμματισμένηΠληρωμή,"")</f>
        <v/>
      </c>
      <c r="F14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8" spans="2:11" x14ac:dyDescent="0.2">
      <c r="B14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8" s="13" t="str">
        <f ca="1">IF(ΠρόγραμμαΠληρωμής[[#This Row],[ΑΡ ΠΛΗΡ]]&lt;&gt;"",ΠρογραμματισμένηΠληρωμή,"")</f>
        <v/>
      </c>
      <c r="F14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49" spans="2:11" x14ac:dyDescent="0.2">
      <c r="B14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4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4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49" s="13" t="str">
        <f ca="1">IF(ΠρόγραμμαΠληρωμής[[#This Row],[ΑΡ ΠΛΗΡ]]&lt;&gt;"",ΠρογραμματισμένηΠληρωμή,"")</f>
        <v/>
      </c>
      <c r="F14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4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4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4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0" spans="2:11" x14ac:dyDescent="0.2">
      <c r="B15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0" s="13" t="str">
        <f ca="1">IF(ΠρόγραμμαΠληρωμής[[#This Row],[ΑΡ ΠΛΗΡ]]&lt;&gt;"",ΠρογραμματισμένηΠληρωμή,"")</f>
        <v/>
      </c>
      <c r="F15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1" spans="2:11" x14ac:dyDescent="0.2">
      <c r="B15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1" s="13" t="str">
        <f ca="1">IF(ΠρόγραμμαΠληρωμής[[#This Row],[ΑΡ ΠΛΗΡ]]&lt;&gt;"",ΠρογραμματισμένηΠληρωμή,"")</f>
        <v/>
      </c>
      <c r="F15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2" spans="2:11" x14ac:dyDescent="0.2">
      <c r="B15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2" s="13" t="str">
        <f ca="1">IF(ΠρόγραμμαΠληρωμής[[#This Row],[ΑΡ ΠΛΗΡ]]&lt;&gt;"",ΠρογραμματισμένηΠληρωμή,"")</f>
        <v/>
      </c>
      <c r="F15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3" spans="2:11" x14ac:dyDescent="0.2">
      <c r="B15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3" s="13" t="str">
        <f ca="1">IF(ΠρόγραμμαΠληρωμής[[#This Row],[ΑΡ ΠΛΗΡ]]&lt;&gt;"",ΠρογραμματισμένηΠληρωμή,"")</f>
        <v/>
      </c>
      <c r="F15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4" spans="2:11" x14ac:dyDescent="0.2">
      <c r="B15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4" s="13" t="str">
        <f ca="1">IF(ΠρόγραμμαΠληρωμής[[#This Row],[ΑΡ ΠΛΗΡ]]&lt;&gt;"",ΠρογραμματισμένηΠληρωμή,"")</f>
        <v/>
      </c>
      <c r="F15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5" spans="2:11" x14ac:dyDescent="0.2">
      <c r="B15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5" s="13" t="str">
        <f ca="1">IF(ΠρόγραμμαΠληρωμής[[#This Row],[ΑΡ ΠΛΗΡ]]&lt;&gt;"",ΠρογραμματισμένηΠληρωμή,"")</f>
        <v/>
      </c>
      <c r="F15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6" spans="2:11" x14ac:dyDescent="0.2">
      <c r="B15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6" s="13" t="str">
        <f ca="1">IF(ΠρόγραμμαΠληρωμής[[#This Row],[ΑΡ ΠΛΗΡ]]&lt;&gt;"",ΠρογραμματισμένηΠληρωμή,"")</f>
        <v/>
      </c>
      <c r="F15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7" spans="2:11" x14ac:dyDescent="0.2">
      <c r="B15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7" s="13" t="str">
        <f ca="1">IF(ΠρόγραμμαΠληρωμής[[#This Row],[ΑΡ ΠΛΗΡ]]&lt;&gt;"",ΠρογραμματισμένηΠληρωμή,"")</f>
        <v/>
      </c>
      <c r="F15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8" spans="2:11" x14ac:dyDescent="0.2">
      <c r="B15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8" s="13" t="str">
        <f ca="1">IF(ΠρόγραμμαΠληρωμής[[#This Row],[ΑΡ ΠΛΗΡ]]&lt;&gt;"",ΠρογραμματισμένηΠληρωμή,"")</f>
        <v/>
      </c>
      <c r="F15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59" spans="2:11" x14ac:dyDescent="0.2">
      <c r="B15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5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5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59" s="13" t="str">
        <f ca="1">IF(ΠρόγραμμαΠληρωμής[[#This Row],[ΑΡ ΠΛΗΡ]]&lt;&gt;"",ΠρογραμματισμένηΠληρωμή,"")</f>
        <v/>
      </c>
      <c r="F15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5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5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5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0" spans="2:11" x14ac:dyDescent="0.2">
      <c r="B16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0" s="13" t="str">
        <f ca="1">IF(ΠρόγραμμαΠληρωμής[[#This Row],[ΑΡ ΠΛΗΡ]]&lt;&gt;"",ΠρογραμματισμένηΠληρωμή,"")</f>
        <v/>
      </c>
      <c r="F16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1" spans="2:11" x14ac:dyDescent="0.2">
      <c r="B16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1" s="13" t="str">
        <f ca="1">IF(ΠρόγραμμαΠληρωμής[[#This Row],[ΑΡ ΠΛΗΡ]]&lt;&gt;"",ΠρογραμματισμένηΠληρωμή,"")</f>
        <v/>
      </c>
      <c r="F16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2" spans="2:11" x14ac:dyDescent="0.2">
      <c r="B16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2" s="13" t="str">
        <f ca="1">IF(ΠρόγραμμαΠληρωμής[[#This Row],[ΑΡ ΠΛΗΡ]]&lt;&gt;"",ΠρογραμματισμένηΠληρωμή,"")</f>
        <v/>
      </c>
      <c r="F16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3" spans="2:11" x14ac:dyDescent="0.2">
      <c r="B16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3" s="13" t="str">
        <f ca="1">IF(ΠρόγραμμαΠληρωμής[[#This Row],[ΑΡ ΠΛΗΡ]]&lt;&gt;"",ΠρογραμματισμένηΠληρωμή,"")</f>
        <v/>
      </c>
      <c r="F16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4" spans="2:11" x14ac:dyDescent="0.2">
      <c r="B16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4" s="13" t="str">
        <f ca="1">IF(ΠρόγραμμαΠληρωμής[[#This Row],[ΑΡ ΠΛΗΡ]]&lt;&gt;"",ΠρογραμματισμένηΠληρωμή,"")</f>
        <v/>
      </c>
      <c r="F16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5" spans="2:11" x14ac:dyDescent="0.2">
      <c r="B16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5" s="13" t="str">
        <f ca="1">IF(ΠρόγραμμαΠληρωμής[[#This Row],[ΑΡ ΠΛΗΡ]]&lt;&gt;"",ΠρογραμματισμένηΠληρωμή,"")</f>
        <v/>
      </c>
      <c r="F16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6" spans="2:11" x14ac:dyDescent="0.2">
      <c r="B16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6" s="13" t="str">
        <f ca="1">IF(ΠρόγραμμαΠληρωμής[[#This Row],[ΑΡ ΠΛΗΡ]]&lt;&gt;"",ΠρογραμματισμένηΠληρωμή,"")</f>
        <v/>
      </c>
      <c r="F16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7" spans="2:11" x14ac:dyDescent="0.2">
      <c r="B16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7" s="13" t="str">
        <f ca="1">IF(ΠρόγραμμαΠληρωμής[[#This Row],[ΑΡ ΠΛΗΡ]]&lt;&gt;"",ΠρογραμματισμένηΠληρωμή,"")</f>
        <v/>
      </c>
      <c r="F16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8" spans="2:11" x14ac:dyDescent="0.2">
      <c r="B16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8" s="13" t="str">
        <f ca="1">IF(ΠρόγραμμαΠληρωμής[[#This Row],[ΑΡ ΠΛΗΡ]]&lt;&gt;"",ΠρογραμματισμένηΠληρωμή,"")</f>
        <v/>
      </c>
      <c r="F16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69" spans="2:11" x14ac:dyDescent="0.2">
      <c r="B16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6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6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69" s="13" t="str">
        <f ca="1">IF(ΠρόγραμμαΠληρωμής[[#This Row],[ΑΡ ΠΛΗΡ]]&lt;&gt;"",ΠρογραμματισμένηΠληρωμή,"")</f>
        <v/>
      </c>
      <c r="F16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6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6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6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0" spans="2:11" x14ac:dyDescent="0.2">
      <c r="B17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0" s="13" t="str">
        <f ca="1">IF(ΠρόγραμμαΠληρωμής[[#This Row],[ΑΡ ΠΛΗΡ]]&lt;&gt;"",ΠρογραμματισμένηΠληρωμή,"")</f>
        <v/>
      </c>
      <c r="F17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1" spans="2:11" x14ac:dyDescent="0.2">
      <c r="B17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1" s="13" t="str">
        <f ca="1">IF(ΠρόγραμμαΠληρωμής[[#This Row],[ΑΡ ΠΛΗΡ]]&lt;&gt;"",ΠρογραμματισμένηΠληρωμή,"")</f>
        <v/>
      </c>
      <c r="F17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2" spans="2:11" x14ac:dyDescent="0.2">
      <c r="B17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2" s="13" t="str">
        <f ca="1">IF(ΠρόγραμμαΠληρωμής[[#This Row],[ΑΡ ΠΛΗΡ]]&lt;&gt;"",ΠρογραμματισμένηΠληρωμή,"")</f>
        <v/>
      </c>
      <c r="F17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3" spans="2:11" x14ac:dyDescent="0.2">
      <c r="B17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3" s="13" t="str">
        <f ca="1">IF(ΠρόγραμμαΠληρωμής[[#This Row],[ΑΡ ΠΛΗΡ]]&lt;&gt;"",ΠρογραμματισμένηΠληρωμή,"")</f>
        <v/>
      </c>
      <c r="F17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4" spans="2:11" x14ac:dyDescent="0.2">
      <c r="B17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4" s="13" t="str">
        <f ca="1">IF(ΠρόγραμμαΠληρωμής[[#This Row],[ΑΡ ΠΛΗΡ]]&lt;&gt;"",ΠρογραμματισμένηΠληρωμή,"")</f>
        <v/>
      </c>
      <c r="F17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5" spans="2:11" x14ac:dyDescent="0.2">
      <c r="B17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5" s="13" t="str">
        <f ca="1">IF(ΠρόγραμμαΠληρωμής[[#This Row],[ΑΡ ΠΛΗΡ]]&lt;&gt;"",ΠρογραμματισμένηΠληρωμή,"")</f>
        <v/>
      </c>
      <c r="F17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6" spans="2:11" x14ac:dyDescent="0.2">
      <c r="B17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6" s="13" t="str">
        <f ca="1">IF(ΠρόγραμμαΠληρωμής[[#This Row],[ΑΡ ΠΛΗΡ]]&lt;&gt;"",ΠρογραμματισμένηΠληρωμή,"")</f>
        <v/>
      </c>
      <c r="F17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7" spans="2:11" x14ac:dyDescent="0.2">
      <c r="B17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7" s="13" t="str">
        <f ca="1">IF(ΠρόγραμμαΠληρωμής[[#This Row],[ΑΡ ΠΛΗΡ]]&lt;&gt;"",ΠρογραμματισμένηΠληρωμή,"")</f>
        <v/>
      </c>
      <c r="F17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8" spans="2:11" x14ac:dyDescent="0.2">
      <c r="B17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8" s="13" t="str">
        <f ca="1">IF(ΠρόγραμμαΠληρωμής[[#This Row],[ΑΡ ΠΛΗΡ]]&lt;&gt;"",ΠρογραμματισμένηΠληρωμή,"")</f>
        <v/>
      </c>
      <c r="F17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79" spans="2:11" x14ac:dyDescent="0.2">
      <c r="B17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7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7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79" s="13" t="str">
        <f ca="1">IF(ΠρόγραμμαΠληρωμής[[#This Row],[ΑΡ ΠΛΗΡ]]&lt;&gt;"",ΠρογραμματισμένηΠληρωμή,"")</f>
        <v/>
      </c>
      <c r="F17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7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7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7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7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7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0" spans="2:11" x14ac:dyDescent="0.2">
      <c r="B18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0" s="13" t="str">
        <f ca="1">IF(ΠρόγραμμαΠληρωμής[[#This Row],[ΑΡ ΠΛΗΡ]]&lt;&gt;"",ΠρογραμματισμένηΠληρωμή,"")</f>
        <v/>
      </c>
      <c r="F18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1" spans="2:11" x14ac:dyDescent="0.2">
      <c r="B18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1" s="13" t="str">
        <f ca="1">IF(ΠρόγραμμαΠληρωμής[[#This Row],[ΑΡ ΠΛΗΡ]]&lt;&gt;"",ΠρογραμματισμένηΠληρωμή,"")</f>
        <v/>
      </c>
      <c r="F18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2" spans="2:11" x14ac:dyDescent="0.2">
      <c r="B18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2" s="13" t="str">
        <f ca="1">IF(ΠρόγραμμαΠληρωμής[[#This Row],[ΑΡ ΠΛΗΡ]]&lt;&gt;"",ΠρογραμματισμένηΠληρωμή,"")</f>
        <v/>
      </c>
      <c r="F18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3" spans="2:11" x14ac:dyDescent="0.2">
      <c r="B18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3" s="13" t="str">
        <f ca="1">IF(ΠρόγραμμαΠληρωμής[[#This Row],[ΑΡ ΠΛΗΡ]]&lt;&gt;"",ΠρογραμματισμένηΠληρωμή,"")</f>
        <v/>
      </c>
      <c r="F18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4" spans="2:11" x14ac:dyDescent="0.2">
      <c r="B18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4" s="13" t="str">
        <f ca="1">IF(ΠρόγραμμαΠληρωμής[[#This Row],[ΑΡ ΠΛΗΡ]]&lt;&gt;"",ΠρογραμματισμένηΠληρωμή,"")</f>
        <v/>
      </c>
      <c r="F18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5" spans="2:11" x14ac:dyDescent="0.2">
      <c r="B18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5" s="13" t="str">
        <f ca="1">IF(ΠρόγραμμαΠληρωμής[[#This Row],[ΑΡ ΠΛΗΡ]]&lt;&gt;"",ΠρογραμματισμένηΠληρωμή,"")</f>
        <v/>
      </c>
      <c r="F18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6" spans="2:11" x14ac:dyDescent="0.2">
      <c r="B18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6" s="13" t="str">
        <f ca="1">IF(ΠρόγραμμαΠληρωμής[[#This Row],[ΑΡ ΠΛΗΡ]]&lt;&gt;"",ΠρογραμματισμένηΠληρωμή,"")</f>
        <v/>
      </c>
      <c r="F18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7" spans="2:11" x14ac:dyDescent="0.2">
      <c r="B18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7" s="13" t="str">
        <f ca="1">IF(ΠρόγραμμαΠληρωμής[[#This Row],[ΑΡ ΠΛΗΡ]]&lt;&gt;"",ΠρογραμματισμένηΠληρωμή,"")</f>
        <v/>
      </c>
      <c r="F18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8" spans="2:11" x14ac:dyDescent="0.2">
      <c r="B18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8" s="13" t="str">
        <f ca="1">IF(ΠρόγραμμαΠληρωμής[[#This Row],[ΑΡ ΠΛΗΡ]]&lt;&gt;"",ΠρογραμματισμένηΠληρωμή,"")</f>
        <v/>
      </c>
      <c r="F18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89" spans="2:11" x14ac:dyDescent="0.2">
      <c r="B18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8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8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89" s="13" t="str">
        <f ca="1">IF(ΠρόγραμμαΠληρωμής[[#This Row],[ΑΡ ΠΛΗΡ]]&lt;&gt;"",ΠρογραμματισμένηΠληρωμή,"")</f>
        <v/>
      </c>
      <c r="F18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8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8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8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8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8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0" spans="2:11" x14ac:dyDescent="0.2">
      <c r="B19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0" s="13" t="str">
        <f ca="1">IF(ΠρόγραμμαΠληρωμής[[#This Row],[ΑΡ ΠΛΗΡ]]&lt;&gt;"",ΠρογραμματισμένηΠληρωμή,"")</f>
        <v/>
      </c>
      <c r="F19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1" spans="2:11" x14ac:dyDescent="0.2">
      <c r="B19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1" s="13" t="str">
        <f ca="1">IF(ΠρόγραμμαΠληρωμής[[#This Row],[ΑΡ ΠΛΗΡ]]&lt;&gt;"",ΠρογραμματισμένηΠληρωμή,"")</f>
        <v/>
      </c>
      <c r="F19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2" spans="2:11" x14ac:dyDescent="0.2">
      <c r="B19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2" s="13" t="str">
        <f ca="1">IF(ΠρόγραμμαΠληρωμής[[#This Row],[ΑΡ ΠΛΗΡ]]&lt;&gt;"",ΠρογραμματισμένηΠληρωμή,"")</f>
        <v/>
      </c>
      <c r="F19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3" spans="2:11" x14ac:dyDescent="0.2">
      <c r="B19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3" s="13" t="str">
        <f ca="1">IF(ΠρόγραμμαΠληρωμής[[#This Row],[ΑΡ ΠΛΗΡ]]&lt;&gt;"",ΠρογραμματισμένηΠληρωμή,"")</f>
        <v/>
      </c>
      <c r="F19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4" spans="2:11" x14ac:dyDescent="0.2">
      <c r="B19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4" s="13" t="str">
        <f ca="1">IF(ΠρόγραμμαΠληρωμής[[#This Row],[ΑΡ ΠΛΗΡ]]&lt;&gt;"",ΠρογραμματισμένηΠληρωμή,"")</f>
        <v/>
      </c>
      <c r="F19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5" spans="2:11" x14ac:dyDescent="0.2">
      <c r="B19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5" s="13" t="str">
        <f ca="1">IF(ΠρόγραμμαΠληρωμής[[#This Row],[ΑΡ ΠΛΗΡ]]&lt;&gt;"",ΠρογραμματισμένηΠληρωμή,"")</f>
        <v/>
      </c>
      <c r="F19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6" spans="2:11" x14ac:dyDescent="0.2">
      <c r="B19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6" s="13" t="str">
        <f ca="1">IF(ΠρόγραμμαΠληρωμής[[#This Row],[ΑΡ ΠΛΗΡ]]&lt;&gt;"",ΠρογραμματισμένηΠληρωμή,"")</f>
        <v/>
      </c>
      <c r="F19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7" spans="2:11" x14ac:dyDescent="0.2">
      <c r="B19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7" s="13" t="str">
        <f ca="1">IF(ΠρόγραμμαΠληρωμής[[#This Row],[ΑΡ ΠΛΗΡ]]&lt;&gt;"",ΠρογραμματισμένηΠληρωμή,"")</f>
        <v/>
      </c>
      <c r="F19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8" spans="2:11" x14ac:dyDescent="0.2">
      <c r="B19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8" s="13" t="str">
        <f ca="1">IF(ΠρόγραμμαΠληρωμής[[#This Row],[ΑΡ ΠΛΗΡ]]&lt;&gt;"",ΠρογραμματισμένηΠληρωμή,"")</f>
        <v/>
      </c>
      <c r="F19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199" spans="2:11" x14ac:dyDescent="0.2">
      <c r="B19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19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19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199" s="13" t="str">
        <f ca="1">IF(ΠρόγραμμαΠληρωμής[[#This Row],[ΑΡ ΠΛΗΡ]]&lt;&gt;"",ΠρογραμματισμένηΠληρωμή,"")</f>
        <v/>
      </c>
      <c r="F19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19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19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19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19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19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0" spans="2:11" x14ac:dyDescent="0.2">
      <c r="B20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0" s="13" t="str">
        <f ca="1">IF(ΠρόγραμμαΠληρωμής[[#This Row],[ΑΡ ΠΛΗΡ]]&lt;&gt;"",ΠρογραμματισμένηΠληρωμή,"")</f>
        <v/>
      </c>
      <c r="F20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1" spans="2:11" x14ac:dyDescent="0.2">
      <c r="B20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1" s="13" t="str">
        <f ca="1">IF(ΠρόγραμμαΠληρωμής[[#This Row],[ΑΡ ΠΛΗΡ]]&lt;&gt;"",ΠρογραμματισμένηΠληρωμή,"")</f>
        <v/>
      </c>
      <c r="F20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2" spans="2:11" x14ac:dyDescent="0.2">
      <c r="B20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2" s="13" t="str">
        <f ca="1">IF(ΠρόγραμμαΠληρωμής[[#This Row],[ΑΡ ΠΛΗΡ]]&lt;&gt;"",ΠρογραμματισμένηΠληρωμή,"")</f>
        <v/>
      </c>
      <c r="F20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3" spans="2:11" x14ac:dyDescent="0.2">
      <c r="B20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3" s="13" t="str">
        <f ca="1">IF(ΠρόγραμμαΠληρωμής[[#This Row],[ΑΡ ΠΛΗΡ]]&lt;&gt;"",ΠρογραμματισμένηΠληρωμή,"")</f>
        <v/>
      </c>
      <c r="F20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4" spans="2:11" x14ac:dyDescent="0.2">
      <c r="B20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4" s="13" t="str">
        <f ca="1">IF(ΠρόγραμμαΠληρωμής[[#This Row],[ΑΡ ΠΛΗΡ]]&lt;&gt;"",ΠρογραμματισμένηΠληρωμή,"")</f>
        <v/>
      </c>
      <c r="F20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5" spans="2:11" x14ac:dyDescent="0.2">
      <c r="B20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5" s="13" t="str">
        <f ca="1">IF(ΠρόγραμμαΠληρωμής[[#This Row],[ΑΡ ΠΛΗΡ]]&lt;&gt;"",ΠρογραμματισμένηΠληρωμή,"")</f>
        <v/>
      </c>
      <c r="F20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6" spans="2:11" x14ac:dyDescent="0.2">
      <c r="B20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6" s="13" t="str">
        <f ca="1">IF(ΠρόγραμμαΠληρωμής[[#This Row],[ΑΡ ΠΛΗΡ]]&lt;&gt;"",ΠρογραμματισμένηΠληρωμή,"")</f>
        <v/>
      </c>
      <c r="F20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7" spans="2:11" x14ac:dyDescent="0.2">
      <c r="B20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7" s="13" t="str">
        <f ca="1">IF(ΠρόγραμμαΠληρωμής[[#This Row],[ΑΡ ΠΛΗΡ]]&lt;&gt;"",ΠρογραμματισμένηΠληρωμή,"")</f>
        <v/>
      </c>
      <c r="F20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8" spans="2:11" x14ac:dyDescent="0.2">
      <c r="B20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8" s="13" t="str">
        <f ca="1">IF(ΠρόγραμμαΠληρωμής[[#This Row],[ΑΡ ΠΛΗΡ]]&lt;&gt;"",ΠρογραμματισμένηΠληρωμή,"")</f>
        <v/>
      </c>
      <c r="F20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09" spans="2:11" x14ac:dyDescent="0.2">
      <c r="B20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0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0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09" s="13" t="str">
        <f ca="1">IF(ΠρόγραμμαΠληρωμής[[#This Row],[ΑΡ ΠΛΗΡ]]&lt;&gt;"",ΠρογραμματισμένηΠληρωμή,"")</f>
        <v/>
      </c>
      <c r="F20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0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0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0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0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0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0" spans="2:11" x14ac:dyDescent="0.2">
      <c r="B21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0" s="13" t="str">
        <f ca="1">IF(ΠρόγραμμαΠληρωμής[[#This Row],[ΑΡ ΠΛΗΡ]]&lt;&gt;"",ΠρογραμματισμένηΠληρωμή,"")</f>
        <v/>
      </c>
      <c r="F21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1" spans="2:11" x14ac:dyDescent="0.2">
      <c r="B21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1" s="13" t="str">
        <f ca="1">IF(ΠρόγραμμαΠληρωμής[[#This Row],[ΑΡ ΠΛΗΡ]]&lt;&gt;"",ΠρογραμματισμένηΠληρωμή,"")</f>
        <v/>
      </c>
      <c r="F21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2" spans="2:11" x14ac:dyDescent="0.2">
      <c r="B21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2" s="13" t="str">
        <f ca="1">IF(ΠρόγραμμαΠληρωμής[[#This Row],[ΑΡ ΠΛΗΡ]]&lt;&gt;"",ΠρογραμματισμένηΠληρωμή,"")</f>
        <v/>
      </c>
      <c r="F21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3" spans="2:11" x14ac:dyDescent="0.2">
      <c r="B21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3" s="13" t="str">
        <f ca="1">IF(ΠρόγραμμαΠληρωμής[[#This Row],[ΑΡ ΠΛΗΡ]]&lt;&gt;"",ΠρογραμματισμένηΠληρωμή,"")</f>
        <v/>
      </c>
      <c r="F21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4" spans="2:11" x14ac:dyDescent="0.2">
      <c r="B21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4" s="13" t="str">
        <f ca="1">IF(ΠρόγραμμαΠληρωμής[[#This Row],[ΑΡ ΠΛΗΡ]]&lt;&gt;"",ΠρογραμματισμένηΠληρωμή,"")</f>
        <v/>
      </c>
      <c r="F21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5" spans="2:11" x14ac:dyDescent="0.2">
      <c r="B21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5" s="13" t="str">
        <f ca="1">IF(ΠρόγραμμαΠληρωμής[[#This Row],[ΑΡ ΠΛΗΡ]]&lt;&gt;"",ΠρογραμματισμένηΠληρωμή,"")</f>
        <v/>
      </c>
      <c r="F21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6" spans="2:11" x14ac:dyDescent="0.2">
      <c r="B21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6" s="13" t="str">
        <f ca="1">IF(ΠρόγραμμαΠληρωμής[[#This Row],[ΑΡ ΠΛΗΡ]]&lt;&gt;"",ΠρογραμματισμένηΠληρωμή,"")</f>
        <v/>
      </c>
      <c r="F21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7" spans="2:11" x14ac:dyDescent="0.2">
      <c r="B21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7" s="13" t="str">
        <f ca="1">IF(ΠρόγραμμαΠληρωμής[[#This Row],[ΑΡ ΠΛΗΡ]]&lt;&gt;"",ΠρογραμματισμένηΠληρωμή,"")</f>
        <v/>
      </c>
      <c r="F21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8" spans="2:11" x14ac:dyDescent="0.2">
      <c r="B21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8" s="13" t="str">
        <f ca="1">IF(ΠρόγραμμαΠληρωμής[[#This Row],[ΑΡ ΠΛΗΡ]]&lt;&gt;"",ΠρογραμματισμένηΠληρωμή,"")</f>
        <v/>
      </c>
      <c r="F21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19" spans="2:11" x14ac:dyDescent="0.2">
      <c r="B21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1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1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19" s="13" t="str">
        <f ca="1">IF(ΠρόγραμμαΠληρωμής[[#This Row],[ΑΡ ΠΛΗΡ]]&lt;&gt;"",ΠρογραμματισμένηΠληρωμή,"")</f>
        <v/>
      </c>
      <c r="F21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1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1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1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1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1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0" spans="2:11" x14ac:dyDescent="0.2">
      <c r="B22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0" s="13" t="str">
        <f ca="1">IF(ΠρόγραμμαΠληρωμής[[#This Row],[ΑΡ ΠΛΗΡ]]&lt;&gt;"",ΠρογραμματισμένηΠληρωμή,"")</f>
        <v/>
      </c>
      <c r="F22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1" spans="2:11" x14ac:dyDescent="0.2">
      <c r="B22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1" s="13" t="str">
        <f ca="1">IF(ΠρόγραμμαΠληρωμής[[#This Row],[ΑΡ ΠΛΗΡ]]&lt;&gt;"",ΠρογραμματισμένηΠληρωμή,"")</f>
        <v/>
      </c>
      <c r="F22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2" spans="2:11" x14ac:dyDescent="0.2">
      <c r="B22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2" s="13" t="str">
        <f ca="1">IF(ΠρόγραμμαΠληρωμής[[#This Row],[ΑΡ ΠΛΗΡ]]&lt;&gt;"",ΠρογραμματισμένηΠληρωμή,"")</f>
        <v/>
      </c>
      <c r="F22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3" spans="2:11" x14ac:dyDescent="0.2">
      <c r="B22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3" s="13" t="str">
        <f ca="1">IF(ΠρόγραμμαΠληρωμής[[#This Row],[ΑΡ ΠΛΗΡ]]&lt;&gt;"",ΠρογραμματισμένηΠληρωμή,"")</f>
        <v/>
      </c>
      <c r="F22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4" spans="2:11" x14ac:dyDescent="0.2">
      <c r="B22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4" s="13" t="str">
        <f ca="1">IF(ΠρόγραμμαΠληρωμής[[#This Row],[ΑΡ ΠΛΗΡ]]&lt;&gt;"",ΠρογραμματισμένηΠληρωμή,"")</f>
        <v/>
      </c>
      <c r="F22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5" spans="2:11" x14ac:dyDescent="0.2">
      <c r="B22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5" s="13" t="str">
        <f ca="1">IF(ΠρόγραμμαΠληρωμής[[#This Row],[ΑΡ ΠΛΗΡ]]&lt;&gt;"",ΠρογραμματισμένηΠληρωμή,"")</f>
        <v/>
      </c>
      <c r="F22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6" spans="2:11" x14ac:dyDescent="0.2">
      <c r="B22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6" s="13" t="str">
        <f ca="1">IF(ΠρόγραμμαΠληρωμής[[#This Row],[ΑΡ ΠΛΗΡ]]&lt;&gt;"",ΠρογραμματισμένηΠληρωμή,"")</f>
        <v/>
      </c>
      <c r="F22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7" spans="2:11" x14ac:dyDescent="0.2">
      <c r="B22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7" s="13" t="str">
        <f ca="1">IF(ΠρόγραμμαΠληρωμής[[#This Row],[ΑΡ ΠΛΗΡ]]&lt;&gt;"",ΠρογραμματισμένηΠληρωμή,"")</f>
        <v/>
      </c>
      <c r="F22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8" spans="2:11" x14ac:dyDescent="0.2">
      <c r="B22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8" s="13" t="str">
        <f ca="1">IF(ΠρόγραμμαΠληρωμής[[#This Row],[ΑΡ ΠΛΗΡ]]&lt;&gt;"",ΠρογραμματισμένηΠληρωμή,"")</f>
        <v/>
      </c>
      <c r="F22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29" spans="2:11" x14ac:dyDescent="0.2">
      <c r="B22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2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2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29" s="13" t="str">
        <f ca="1">IF(ΠρόγραμμαΠληρωμής[[#This Row],[ΑΡ ΠΛΗΡ]]&lt;&gt;"",ΠρογραμματισμένηΠληρωμή,"")</f>
        <v/>
      </c>
      <c r="F22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2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2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2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0" spans="2:11" x14ac:dyDescent="0.2">
      <c r="B23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0" s="13" t="str">
        <f ca="1">IF(ΠρόγραμμαΠληρωμής[[#This Row],[ΑΡ ΠΛΗΡ]]&lt;&gt;"",ΠρογραμματισμένηΠληρωμή,"")</f>
        <v/>
      </c>
      <c r="F23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1" spans="2:11" x14ac:dyDescent="0.2">
      <c r="B23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1" s="13" t="str">
        <f ca="1">IF(ΠρόγραμμαΠληρωμής[[#This Row],[ΑΡ ΠΛΗΡ]]&lt;&gt;"",ΠρογραμματισμένηΠληρωμή,"")</f>
        <v/>
      </c>
      <c r="F23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2" spans="2:11" x14ac:dyDescent="0.2">
      <c r="B23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2" s="13" t="str">
        <f ca="1">IF(ΠρόγραμμαΠληρωμής[[#This Row],[ΑΡ ΠΛΗΡ]]&lt;&gt;"",ΠρογραμματισμένηΠληρωμή,"")</f>
        <v/>
      </c>
      <c r="F23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3" spans="2:11" x14ac:dyDescent="0.2">
      <c r="B23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3" s="13" t="str">
        <f ca="1">IF(ΠρόγραμμαΠληρωμής[[#This Row],[ΑΡ ΠΛΗΡ]]&lt;&gt;"",ΠρογραμματισμένηΠληρωμή,"")</f>
        <v/>
      </c>
      <c r="F23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4" spans="2:11" x14ac:dyDescent="0.2">
      <c r="B23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4" s="13" t="str">
        <f ca="1">IF(ΠρόγραμμαΠληρωμής[[#This Row],[ΑΡ ΠΛΗΡ]]&lt;&gt;"",ΠρογραμματισμένηΠληρωμή,"")</f>
        <v/>
      </c>
      <c r="F23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5" spans="2:11" x14ac:dyDescent="0.2">
      <c r="B23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5" s="13" t="str">
        <f ca="1">IF(ΠρόγραμμαΠληρωμής[[#This Row],[ΑΡ ΠΛΗΡ]]&lt;&gt;"",ΠρογραμματισμένηΠληρωμή,"")</f>
        <v/>
      </c>
      <c r="F23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6" spans="2:11" x14ac:dyDescent="0.2">
      <c r="B23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6" s="13" t="str">
        <f ca="1">IF(ΠρόγραμμαΠληρωμής[[#This Row],[ΑΡ ΠΛΗΡ]]&lt;&gt;"",ΠρογραμματισμένηΠληρωμή,"")</f>
        <v/>
      </c>
      <c r="F23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7" spans="2:11" x14ac:dyDescent="0.2">
      <c r="B23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7" s="13" t="str">
        <f ca="1">IF(ΠρόγραμμαΠληρωμής[[#This Row],[ΑΡ ΠΛΗΡ]]&lt;&gt;"",ΠρογραμματισμένηΠληρωμή,"")</f>
        <v/>
      </c>
      <c r="F23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8" spans="2:11" x14ac:dyDescent="0.2">
      <c r="B23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8" s="13" t="str">
        <f ca="1">IF(ΠρόγραμμαΠληρωμής[[#This Row],[ΑΡ ΠΛΗΡ]]&lt;&gt;"",ΠρογραμματισμένηΠληρωμή,"")</f>
        <v/>
      </c>
      <c r="F23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39" spans="2:11" x14ac:dyDescent="0.2">
      <c r="B23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3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3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39" s="13" t="str">
        <f ca="1">IF(ΠρόγραμμαΠληρωμής[[#This Row],[ΑΡ ΠΛΗΡ]]&lt;&gt;"",ΠρογραμματισμένηΠληρωμή,"")</f>
        <v/>
      </c>
      <c r="F23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3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3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3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0" spans="2:11" x14ac:dyDescent="0.2">
      <c r="B24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0" s="13" t="str">
        <f ca="1">IF(ΠρόγραμμαΠληρωμής[[#This Row],[ΑΡ ΠΛΗΡ]]&lt;&gt;"",ΠρογραμματισμένηΠληρωμή,"")</f>
        <v/>
      </c>
      <c r="F24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1" spans="2:11" x14ac:dyDescent="0.2">
      <c r="B24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1" s="13" t="str">
        <f ca="1">IF(ΠρόγραμμαΠληρωμής[[#This Row],[ΑΡ ΠΛΗΡ]]&lt;&gt;"",ΠρογραμματισμένηΠληρωμή,"")</f>
        <v/>
      </c>
      <c r="F24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2" spans="2:11" x14ac:dyDescent="0.2">
      <c r="B24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2" s="13" t="str">
        <f ca="1">IF(ΠρόγραμμαΠληρωμής[[#This Row],[ΑΡ ΠΛΗΡ]]&lt;&gt;"",ΠρογραμματισμένηΠληρωμή,"")</f>
        <v/>
      </c>
      <c r="F24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3" spans="2:11" x14ac:dyDescent="0.2">
      <c r="B24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3" s="13" t="str">
        <f ca="1">IF(ΠρόγραμμαΠληρωμής[[#This Row],[ΑΡ ΠΛΗΡ]]&lt;&gt;"",ΠρογραμματισμένηΠληρωμή,"")</f>
        <v/>
      </c>
      <c r="F24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4" spans="2:11" x14ac:dyDescent="0.2">
      <c r="B24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4" s="13" t="str">
        <f ca="1">IF(ΠρόγραμμαΠληρωμής[[#This Row],[ΑΡ ΠΛΗΡ]]&lt;&gt;"",ΠρογραμματισμένηΠληρωμή,"")</f>
        <v/>
      </c>
      <c r="F24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5" spans="2:11" x14ac:dyDescent="0.2">
      <c r="B24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5" s="13" t="str">
        <f ca="1">IF(ΠρόγραμμαΠληρωμής[[#This Row],[ΑΡ ΠΛΗΡ]]&lt;&gt;"",ΠρογραμματισμένηΠληρωμή,"")</f>
        <v/>
      </c>
      <c r="F24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6" spans="2:11" x14ac:dyDescent="0.2">
      <c r="B24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6" s="13" t="str">
        <f ca="1">IF(ΠρόγραμμαΠληρωμής[[#This Row],[ΑΡ ΠΛΗΡ]]&lt;&gt;"",ΠρογραμματισμένηΠληρωμή,"")</f>
        <v/>
      </c>
      <c r="F24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7" spans="2:11" x14ac:dyDescent="0.2">
      <c r="B24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7" s="13" t="str">
        <f ca="1">IF(ΠρόγραμμαΠληρωμής[[#This Row],[ΑΡ ΠΛΗΡ]]&lt;&gt;"",ΠρογραμματισμένηΠληρωμή,"")</f>
        <v/>
      </c>
      <c r="F24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8" spans="2:11" x14ac:dyDescent="0.2">
      <c r="B24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8" s="13" t="str">
        <f ca="1">IF(ΠρόγραμμαΠληρωμής[[#This Row],[ΑΡ ΠΛΗΡ]]&lt;&gt;"",ΠρογραμματισμένηΠληρωμή,"")</f>
        <v/>
      </c>
      <c r="F24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49" spans="2:11" x14ac:dyDescent="0.2">
      <c r="B24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4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4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49" s="13" t="str">
        <f ca="1">IF(ΠρόγραμμαΠληρωμής[[#This Row],[ΑΡ ΠΛΗΡ]]&lt;&gt;"",ΠρογραμματισμένηΠληρωμή,"")</f>
        <v/>
      </c>
      <c r="F24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4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4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4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0" spans="2:11" x14ac:dyDescent="0.2">
      <c r="B25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0" s="13" t="str">
        <f ca="1">IF(ΠρόγραμμαΠληρωμής[[#This Row],[ΑΡ ΠΛΗΡ]]&lt;&gt;"",ΠρογραμματισμένηΠληρωμή,"")</f>
        <v/>
      </c>
      <c r="F25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1" spans="2:11" x14ac:dyDescent="0.2">
      <c r="B25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1" s="13" t="str">
        <f ca="1">IF(ΠρόγραμμαΠληρωμής[[#This Row],[ΑΡ ΠΛΗΡ]]&lt;&gt;"",ΠρογραμματισμένηΠληρωμή,"")</f>
        <v/>
      </c>
      <c r="F25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2" spans="2:11" x14ac:dyDescent="0.2">
      <c r="B25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2" s="13" t="str">
        <f ca="1">IF(ΠρόγραμμαΠληρωμής[[#This Row],[ΑΡ ΠΛΗΡ]]&lt;&gt;"",ΠρογραμματισμένηΠληρωμή,"")</f>
        <v/>
      </c>
      <c r="F25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3" spans="2:11" x14ac:dyDescent="0.2">
      <c r="B25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3" s="13" t="str">
        <f ca="1">IF(ΠρόγραμμαΠληρωμής[[#This Row],[ΑΡ ΠΛΗΡ]]&lt;&gt;"",ΠρογραμματισμένηΠληρωμή,"")</f>
        <v/>
      </c>
      <c r="F25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4" spans="2:11" x14ac:dyDescent="0.2">
      <c r="B25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4" s="13" t="str">
        <f ca="1">IF(ΠρόγραμμαΠληρωμής[[#This Row],[ΑΡ ΠΛΗΡ]]&lt;&gt;"",ΠρογραμματισμένηΠληρωμή,"")</f>
        <v/>
      </c>
      <c r="F25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5" spans="2:11" x14ac:dyDescent="0.2">
      <c r="B25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5" s="13" t="str">
        <f ca="1">IF(ΠρόγραμμαΠληρωμής[[#This Row],[ΑΡ ΠΛΗΡ]]&lt;&gt;"",ΠρογραμματισμένηΠληρωμή,"")</f>
        <v/>
      </c>
      <c r="F25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6" spans="2:11" x14ac:dyDescent="0.2">
      <c r="B25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6" s="13" t="str">
        <f ca="1">IF(ΠρόγραμμαΠληρωμής[[#This Row],[ΑΡ ΠΛΗΡ]]&lt;&gt;"",ΠρογραμματισμένηΠληρωμή,"")</f>
        <v/>
      </c>
      <c r="F25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7" spans="2:11" x14ac:dyDescent="0.2">
      <c r="B25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7" s="13" t="str">
        <f ca="1">IF(ΠρόγραμμαΠληρωμής[[#This Row],[ΑΡ ΠΛΗΡ]]&lt;&gt;"",ΠρογραμματισμένηΠληρωμή,"")</f>
        <v/>
      </c>
      <c r="F25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8" spans="2:11" x14ac:dyDescent="0.2">
      <c r="B25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8" s="13" t="str">
        <f ca="1">IF(ΠρόγραμμαΠληρωμής[[#This Row],[ΑΡ ΠΛΗΡ]]&lt;&gt;"",ΠρογραμματισμένηΠληρωμή,"")</f>
        <v/>
      </c>
      <c r="F25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59" spans="2:11" x14ac:dyDescent="0.2">
      <c r="B25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5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5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59" s="13" t="str">
        <f ca="1">IF(ΠρόγραμμαΠληρωμής[[#This Row],[ΑΡ ΠΛΗΡ]]&lt;&gt;"",ΠρογραμματισμένηΠληρωμή,"")</f>
        <v/>
      </c>
      <c r="F25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5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5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5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0" spans="2:11" x14ac:dyDescent="0.2">
      <c r="B26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0" s="13" t="str">
        <f ca="1">IF(ΠρόγραμμαΠληρωμής[[#This Row],[ΑΡ ΠΛΗΡ]]&lt;&gt;"",ΠρογραμματισμένηΠληρωμή,"")</f>
        <v/>
      </c>
      <c r="F26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1" spans="2:11" x14ac:dyDescent="0.2">
      <c r="B26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1" s="13" t="str">
        <f ca="1">IF(ΠρόγραμμαΠληρωμής[[#This Row],[ΑΡ ΠΛΗΡ]]&lt;&gt;"",ΠρογραμματισμένηΠληρωμή,"")</f>
        <v/>
      </c>
      <c r="F26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2" spans="2:11" x14ac:dyDescent="0.2">
      <c r="B26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2" s="13" t="str">
        <f ca="1">IF(ΠρόγραμμαΠληρωμής[[#This Row],[ΑΡ ΠΛΗΡ]]&lt;&gt;"",ΠρογραμματισμένηΠληρωμή,"")</f>
        <v/>
      </c>
      <c r="F26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3" spans="2:11" x14ac:dyDescent="0.2">
      <c r="B26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3" s="13" t="str">
        <f ca="1">IF(ΠρόγραμμαΠληρωμής[[#This Row],[ΑΡ ΠΛΗΡ]]&lt;&gt;"",ΠρογραμματισμένηΠληρωμή,"")</f>
        <v/>
      </c>
      <c r="F26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4" spans="2:11" x14ac:dyDescent="0.2">
      <c r="B26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4" s="13" t="str">
        <f ca="1">IF(ΠρόγραμμαΠληρωμής[[#This Row],[ΑΡ ΠΛΗΡ]]&lt;&gt;"",ΠρογραμματισμένηΠληρωμή,"")</f>
        <v/>
      </c>
      <c r="F26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5" spans="2:11" x14ac:dyDescent="0.2">
      <c r="B26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5" s="13" t="str">
        <f ca="1">IF(ΠρόγραμμαΠληρωμής[[#This Row],[ΑΡ ΠΛΗΡ]]&lt;&gt;"",ΠρογραμματισμένηΠληρωμή,"")</f>
        <v/>
      </c>
      <c r="F26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6" spans="2:11" x14ac:dyDescent="0.2">
      <c r="B26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6" s="13" t="str">
        <f ca="1">IF(ΠρόγραμμαΠληρωμής[[#This Row],[ΑΡ ΠΛΗΡ]]&lt;&gt;"",ΠρογραμματισμένηΠληρωμή,"")</f>
        <v/>
      </c>
      <c r="F26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7" spans="2:11" x14ac:dyDescent="0.2">
      <c r="B26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7" s="13" t="str">
        <f ca="1">IF(ΠρόγραμμαΠληρωμής[[#This Row],[ΑΡ ΠΛΗΡ]]&lt;&gt;"",ΠρογραμματισμένηΠληρωμή,"")</f>
        <v/>
      </c>
      <c r="F26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8" spans="2:11" x14ac:dyDescent="0.2">
      <c r="B26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8" s="13" t="str">
        <f ca="1">IF(ΠρόγραμμαΠληρωμής[[#This Row],[ΑΡ ΠΛΗΡ]]&lt;&gt;"",ΠρογραμματισμένηΠληρωμή,"")</f>
        <v/>
      </c>
      <c r="F26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69" spans="2:11" x14ac:dyDescent="0.2">
      <c r="B26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6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6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69" s="13" t="str">
        <f ca="1">IF(ΠρόγραμμαΠληρωμής[[#This Row],[ΑΡ ΠΛΗΡ]]&lt;&gt;"",ΠρογραμματισμένηΠληρωμή,"")</f>
        <v/>
      </c>
      <c r="F26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6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6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6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0" spans="2:11" x14ac:dyDescent="0.2">
      <c r="B27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0" s="13" t="str">
        <f ca="1">IF(ΠρόγραμμαΠληρωμής[[#This Row],[ΑΡ ΠΛΗΡ]]&lt;&gt;"",ΠρογραμματισμένηΠληρωμή,"")</f>
        <v/>
      </c>
      <c r="F27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1" spans="2:11" x14ac:dyDescent="0.2">
      <c r="B27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1" s="13" t="str">
        <f ca="1">IF(ΠρόγραμμαΠληρωμής[[#This Row],[ΑΡ ΠΛΗΡ]]&lt;&gt;"",ΠρογραμματισμένηΠληρωμή,"")</f>
        <v/>
      </c>
      <c r="F27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2" spans="2:11" x14ac:dyDescent="0.2">
      <c r="B27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2" s="13" t="str">
        <f ca="1">IF(ΠρόγραμμαΠληρωμής[[#This Row],[ΑΡ ΠΛΗΡ]]&lt;&gt;"",ΠρογραμματισμένηΠληρωμή,"")</f>
        <v/>
      </c>
      <c r="F27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3" spans="2:11" x14ac:dyDescent="0.2">
      <c r="B27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3" s="13" t="str">
        <f ca="1">IF(ΠρόγραμμαΠληρωμής[[#This Row],[ΑΡ ΠΛΗΡ]]&lt;&gt;"",ΠρογραμματισμένηΠληρωμή,"")</f>
        <v/>
      </c>
      <c r="F27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4" spans="2:11" x14ac:dyDescent="0.2">
      <c r="B27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4" s="13" t="str">
        <f ca="1">IF(ΠρόγραμμαΠληρωμής[[#This Row],[ΑΡ ΠΛΗΡ]]&lt;&gt;"",ΠρογραμματισμένηΠληρωμή,"")</f>
        <v/>
      </c>
      <c r="F27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5" spans="2:11" x14ac:dyDescent="0.2">
      <c r="B27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5" s="13" t="str">
        <f ca="1">IF(ΠρόγραμμαΠληρωμής[[#This Row],[ΑΡ ΠΛΗΡ]]&lt;&gt;"",ΠρογραμματισμένηΠληρωμή,"")</f>
        <v/>
      </c>
      <c r="F27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6" spans="2:11" x14ac:dyDescent="0.2">
      <c r="B27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6" s="13" t="str">
        <f ca="1">IF(ΠρόγραμμαΠληρωμής[[#This Row],[ΑΡ ΠΛΗΡ]]&lt;&gt;"",ΠρογραμματισμένηΠληρωμή,"")</f>
        <v/>
      </c>
      <c r="F27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7" spans="2:11" x14ac:dyDescent="0.2">
      <c r="B27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7" s="13" t="str">
        <f ca="1">IF(ΠρόγραμμαΠληρωμής[[#This Row],[ΑΡ ΠΛΗΡ]]&lt;&gt;"",ΠρογραμματισμένηΠληρωμή,"")</f>
        <v/>
      </c>
      <c r="F27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8" spans="2:11" x14ac:dyDescent="0.2">
      <c r="B27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8" s="13" t="str">
        <f ca="1">IF(ΠρόγραμμαΠληρωμής[[#This Row],[ΑΡ ΠΛΗΡ]]&lt;&gt;"",ΠρογραμματισμένηΠληρωμή,"")</f>
        <v/>
      </c>
      <c r="F27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79" spans="2:11" x14ac:dyDescent="0.2">
      <c r="B27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7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7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79" s="13" t="str">
        <f ca="1">IF(ΠρόγραμμαΠληρωμής[[#This Row],[ΑΡ ΠΛΗΡ]]&lt;&gt;"",ΠρογραμματισμένηΠληρωμή,"")</f>
        <v/>
      </c>
      <c r="F27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7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7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7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7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7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0" spans="2:11" x14ac:dyDescent="0.2">
      <c r="B28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0" s="13" t="str">
        <f ca="1">IF(ΠρόγραμμαΠληρωμής[[#This Row],[ΑΡ ΠΛΗΡ]]&lt;&gt;"",ΠρογραμματισμένηΠληρωμή,"")</f>
        <v/>
      </c>
      <c r="F28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1" spans="2:11" x14ac:dyDescent="0.2">
      <c r="B28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1" s="13" t="str">
        <f ca="1">IF(ΠρόγραμμαΠληρωμής[[#This Row],[ΑΡ ΠΛΗΡ]]&lt;&gt;"",ΠρογραμματισμένηΠληρωμή,"")</f>
        <v/>
      </c>
      <c r="F28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2" spans="2:11" x14ac:dyDescent="0.2">
      <c r="B28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2" s="13" t="str">
        <f ca="1">IF(ΠρόγραμμαΠληρωμής[[#This Row],[ΑΡ ΠΛΗΡ]]&lt;&gt;"",ΠρογραμματισμένηΠληρωμή,"")</f>
        <v/>
      </c>
      <c r="F28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3" spans="2:11" x14ac:dyDescent="0.2">
      <c r="B28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3" s="13" t="str">
        <f ca="1">IF(ΠρόγραμμαΠληρωμής[[#This Row],[ΑΡ ΠΛΗΡ]]&lt;&gt;"",ΠρογραμματισμένηΠληρωμή,"")</f>
        <v/>
      </c>
      <c r="F28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4" spans="2:11" x14ac:dyDescent="0.2">
      <c r="B28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4" s="13" t="str">
        <f ca="1">IF(ΠρόγραμμαΠληρωμής[[#This Row],[ΑΡ ΠΛΗΡ]]&lt;&gt;"",ΠρογραμματισμένηΠληρωμή,"")</f>
        <v/>
      </c>
      <c r="F28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5" spans="2:11" x14ac:dyDescent="0.2">
      <c r="B28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5" s="13" t="str">
        <f ca="1">IF(ΠρόγραμμαΠληρωμής[[#This Row],[ΑΡ ΠΛΗΡ]]&lt;&gt;"",ΠρογραμματισμένηΠληρωμή,"")</f>
        <v/>
      </c>
      <c r="F28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6" spans="2:11" x14ac:dyDescent="0.2">
      <c r="B28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6" s="13" t="str">
        <f ca="1">IF(ΠρόγραμμαΠληρωμής[[#This Row],[ΑΡ ΠΛΗΡ]]&lt;&gt;"",ΠρογραμματισμένηΠληρωμή,"")</f>
        <v/>
      </c>
      <c r="F28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7" spans="2:11" x14ac:dyDescent="0.2">
      <c r="B28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7" s="13" t="str">
        <f ca="1">IF(ΠρόγραμμαΠληρωμής[[#This Row],[ΑΡ ΠΛΗΡ]]&lt;&gt;"",ΠρογραμματισμένηΠληρωμή,"")</f>
        <v/>
      </c>
      <c r="F28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8" spans="2:11" x14ac:dyDescent="0.2">
      <c r="B28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8" s="13" t="str">
        <f ca="1">IF(ΠρόγραμμαΠληρωμής[[#This Row],[ΑΡ ΠΛΗΡ]]&lt;&gt;"",ΠρογραμματισμένηΠληρωμή,"")</f>
        <v/>
      </c>
      <c r="F28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89" spans="2:11" x14ac:dyDescent="0.2">
      <c r="B28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8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8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89" s="13" t="str">
        <f ca="1">IF(ΠρόγραμμαΠληρωμής[[#This Row],[ΑΡ ΠΛΗΡ]]&lt;&gt;"",ΠρογραμματισμένηΠληρωμή,"")</f>
        <v/>
      </c>
      <c r="F28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8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8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8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8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8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0" spans="2:11" x14ac:dyDescent="0.2">
      <c r="B29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0" s="13" t="str">
        <f ca="1">IF(ΠρόγραμμαΠληρωμής[[#This Row],[ΑΡ ΠΛΗΡ]]&lt;&gt;"",ΠρογραμματισμένηΠληρωμή,"")</f>
        <v/>
      </c>
      <c r="F29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1" spans="2:11" x14ac:dyDescent="0.2">
      <c r="B29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1" s="13" t="str">
        <f ca="1">IF(ΠρόγραμμαΠληρωμής[[#This Row],[ΑΡ ΠΛΗΡ]]&lt;&gt;"",ΠρογραμματισμένηΠληρωμή,"")</f>
        <v/>
      </c>
      <c r="F29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2" spans="2:11" x14ac:dyDescent="0.2">
      <c r="B29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2" s="13" t="str">
        <f ca="1">IF(ΠρόγραμμαΠληρωμής[[#This Row],[ΑΡ ΠΛΗΡ]]&lt;&gt;"",ΠρογραμματισμένηΠληρωμή,"")</f>
        <v/>
      </c>
      <c r="F29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3" spans="2:11" x14ac:dyDescent="0.2">
      <c r="B29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3" s="13" t="str">
        <f ca="1">IF(ΠρόγραμμαΠληρωμής[[#This Row],[ΑΡ ΠΛΗΡ]]&lt;&gt;"",ΠρογραμματισμένηΠληρωμή,"")</f>
        <v/>
      </c>
      <c r="F29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4" spans="2:11" x14ac:dyDescent="0.2">
      <c r="B29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4" s="13" t="str">
        <f ca="1">IF(ΠρόγραμμαΠληρωμής[[#This Row],[ΑΡ ΠΛΗΡ]]&lt;&gt;"",ΠρογραμματισμένηΠληρωμή,"")</f>
        <v/>
      </c>
      <c r="F29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5" spans="2:11" x14ac:dyDescent="0.2">
      <c r="B29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5" s="13" t="str">
        <f ca="1">IF(ΠρόγραμμαΠληρωμής[[#This Row],[ΑΡ ΠΛΗΡ]]&lt;&gt;"",ΠρογραμματισμένηΠληρωμή,"")</f>
        <v/>
      </c>
      <c r="F29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6" spans="2:11" x14ac:dyDescent="0.2">
      <c r="B29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6" s="13" t="str">
        <f ca="1">IF(ΠρόγραμμαΠληρωμής[[#This Row],[ΑΡ ΠΛΗΡ]]&lt;&gt;"",ΠρογραμματισμένηΠληρωμή,"")</f>
        <v/>
      </c>
      <c r="F29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7" spans="2:11" x14ac:dyDescent="0.2">
      <c r="B29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7" s="13" t="str">
        <f ca="1">IF(ΠρόγραμμαΠληρωμής[[#This Row],[ΑΡ ΠΛΗΡ]]&lt;&gt;"",ΠρογραμματισμένηΠληρωμή,"")</f>
        <v/>
      </c>
      <c r="F29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8" spans="2:11" x14ac:dyDescent="0.2">
      <c r="B29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8" s="13" t="str">
        <f ca="1">IF(ΠρόγραμμαΠληρωμής[[#This Row],[ΑΡ ΠΛΗΡ]]&lt;&gt;"",ΠρογραμματισμένηΠληρωμή,"")</f>
        <v/>
      </c>
      <c r="F29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299" spans="2:11" x14ac:dyDescent="0.2">
      <c r="B29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29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29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299" s="13" t="str">
        <f ca="1">IF(ΠρόγραμμαΠληρωμής[[#This Row],[ΑΡ ΠΛΗΡ]]&lt;&gt;"",ΠρογραμματισμένηΠληρωμή,"")</f>
        <v/>
      </c>
      <c r="F29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29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29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29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29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29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0" spans="2:11" x14ac:dyDescent="0.2">
      <c r="B30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0" s="13" t="str">
        <f ca="1">IF(ΠρόγραμμαΠληρωμής[[#This Row],[ΑΡ ΠΛΗΡ]]&lt;&gt;"",ΠρογραμματισμένηΠληρωμή,"")</f>
        <v/>
      </c>
      <c r="F30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1" spans="2:11" x14ac:dyDescent="0.2">
      <c r="B30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1" s="13" t="str">
        <f ca="1">IF(ΠρόγραμμαΠληρωμής[[#This Row],[ΑΡ ΠΛΗΡ]]&lt;&gt;"",ΠρογραμματισμένηΠληρωμή,"")</f>
        <v/>
      </c>
      <c r="F30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2" spans="2:11" x14ac:dyDescent="0.2">
      <c r="B30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2" s="13" t="str">
        <f ca="1">IF(ΠρόγραμμαΠληρωμής[[#This Row],[ΑΡ ΠΛΗΡ]]&lt;&gt;"",ΠρογραμματισμένηΠληρωμή,"")</f>
        <v/>
      </c>
      <c r="F30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3" spans="2:11" x14ac:dyDescent="0.2">
      <c r="B30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3" s="13" t="str">
        <f ca="1">IF(ΠρόγραμμαΠληρωμής[[#This Row],[ΑΡ ΠΛΗΡ]]&lt;&gt;"",ΠρογραμματισμένηΠληρωμή,"")</f>
        <v/>
      </c>
      <c r="F30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4" spans="2:11" x14ac:dyDescent="0.2">
      <c r="B30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4" s="13" t="str">
        <f ca="1">IF(ΠρόγραμμαΠληρωμής[[#This Row],[ΑΡ ΠΛΗΡ]]&lt;&gt;"",ΠρογραμματισμένηΠληρωμή,"")</f>
        <v/>
      </c>
      <c r="F30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5" spans="2:11" x14ac:dyDescent="0.2">
      <c r="B30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5" s="13" t="str">
        <f ca="1">IF(ΠρόγραμμαΠληρωμής[[#This Row],[ΑΡ ΠΛΗΡ]]&lt;&gt;"",ΠρογραμματισμένηΠληρωμή,"")</f>
        <v/>
      </c>
      <c r="F30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6" spans="2:11" x14ac:dyDescent="0.2">
      <c r="B30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6" s="13" t="str">
        <f ca="1">IF(ΠρόγραμμαΠληρωμής[[#This Row],[ΑΡ ΠΛΗΡ]]&lt;&gt;"",ΠρογραμματισμένηΠληρωμή,"")</f>
        <v/>
      </c>
      <c r="F30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7" spans="2:11" x14ac:dyDescent="0.2">
      <c r="B30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7" s="13" t="str">
        <f ca="1">IF(ΠρόγραμμαΠληρωμής[[#This Row],[ΑΡ ΠΛΗΡ]]&lt;&gt;"",ΠρογραμματισμένηΠληρωμή,"")</f>
        <v/>
      </c>
      <c r="F30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8" spans="2:11" x14ac:dyDescent="0.2">
      <c r="B30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8" s="13" t="str">
        <f ca="1">IF(ΠρόγραμμαΠληρωμής[[#This Row],[ΑΡ ΠΛΗΡ]]&lt;&gt;"",ΠρογραμματισμένηΠληρωμή,"")</f>
        <v/>
      </c>
      <c r="F30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09" spans="2:11" x14ac:dyDescent="0.2">
      <c r="B30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0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0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09" s="13" t="str">
        <f ca="1">IF(ΠρόγραμμαΠληρωμής[[#This Row],[ΑΡ ΠΛΗΡ]]&lt;&gt;"",ΠρογραμματισμένηΠληρωμή,"")</f>
        <v/>
      </c>
      <c r="F30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0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0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0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0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0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0" spans="2:11" x14ac:dyDescent="0.2">
      <c r="B31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0" s="13" t="str">
        <f ca="1">IF(ΠρόγραμμαΠληρωμής[[#This Row],[ΑΡ ΠΛΗΡ]]&lt;&gt;"",ΠρογραμματισμένηΠληρωμή,"")</f>
        <v/>
      </c>
      <c r="F31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1" spans="2:11" x14ac:dyDescent="0.2">
      <c r="B31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1" s="13" t="str">
        <f ca="1">IF(ΠρόγραμμαΠληρωμής[[#This Row],[ΑΡ ΠΛΗΡ]]&lt;&gt;"",ΠρογραμματισμένηΠληρωμή,"")</f>
        <v/>
      </c>
      <c r="F31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2" spans="2:11" x14ac:dyDescent="0.2">
      <c r="B31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2" s="13" t="str">
        <f ca="1">IF(ΠρόγραμμαΠληρωμής[[#This Row],[ΑΡ ΠΛΗΡ]]&lt;&gt;"",ΠρογραμματισμένηΠληρωμή,"")</f>
        <v/>
      </c>
      <c r="F31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3" spans="2:11" x14ac:dyDescent="0.2">
      <c r="B31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3" s="13" t="str">
        <f ca="1">IF(ΠρόγραμμαΠληρωμής[[#This Row],[ΑΡ ΠΛΗΡ]]&lt;&gt;"",ΠρογραμματισμένηΠληρωμή,"")</f>
        <v/>
      </c>
      <c r="F31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4" spans="2:11" x14ac:dyDescent="0.2">
      <c r="B31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4" s="13" t="str">
        <f ca="1">IF(ΠρόγραμμαΠληρωμής[[#This Row],[ΑΡ ΠΛΗΡ]]&lt;&gt;"",ΠρογραμματισμένηΠληρωμή,"")</f>
        <v/>
      </c>
      <c r="F31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5" spans="2:11" x14ac:dyDescent="0.2">
      <c r="B31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5" s="13" t="str">
        <f ca="1">IF(ΠρόγραμμαΠληρωμής[[#This Row],[ΑΡ ΠΛΗΡ]]&lt;&gt;"",ΠρογραμματισμένηΠληρωμή,"")</f>
        <v/>
      </c>
      <c r="F31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6" spans="2:11" x14ac:dyDescent="0.2">
      <c r="B31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6" s="13" t="str">
        <f ca="1">IF(ΠρόγραμμαΠληρωμής[[#This Row],[ΑΡ ΠΛΗΡ]]&lt;&gt;"",ΠρογραμματισμένηΠληρωμή,"")</f>
        <v/>
      </c>
      <c r="F31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7" spans="2:11" x14ac:dyDescent="0.2">
      <c r="B31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7" s="13" t="str">
        <f ca="1">IF(ΠρόγραμμαΠληρωμής[[#This Row],[ΑΡ ΠΛΗΡ]]&lt;&gt;"",ΠρογραμματισμένηΠληρωμή,"")</f>
        <v/>
      </c>
      <c r="F31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8" spans="2:11" x14ac:dyDescent="0.2">
      <c r="B31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8" s="13" t="str">
        <f ca="1">IF(ΠρόγραμμαΠληρωμής[[#This Row],[ΑΡ ΠΛΗΡ]]&lt;&gt;"",ΠρογραμματισμένηΠληρωμή,"")</f>
        <v/>
      </c>
      <c r="F31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19" spans="2:11" x14ac:dyDescent="0.2">
      <c r="B31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1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1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19" s="13" t="str">
        <f ca="1">IF(ΠρόγραμμαΠληρωμής[[#This Row],[ΑΡ ΠΛΗΡ]]&lt;&gt;"",ΠρογραμματισμένηΠληρωμή,"")</f>
        <v/>
      </c>
      <c r="F31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1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1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1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1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1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0" spans="2:11" x14ac:dyDescent="0.2">
      <c r="B32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0" s="13" t="str">
        <f ca="1">IF(ΠρόγραμμαΠληρωμής[[#This Row],[ΑΡ ΠΛΗΡ]]&lt;&gt;"",ΠρογραμματισμένηΠληρωμή,"")</f>
        <v/>
      </c>
      <c r="F32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1" spans="2:11" x14ac:dyDescent="0.2">
      <c r="B32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1" s="13" t="str">
        <f ca="1">IF(ΠρόγραμμαΠληρωμής[[#This Row],[ΑΡ ΠΛΗΡ]]&lt;&gt;"",ΠρογραμματισμένηΠληρωμή,"")</f>
        <v/>
      </c>
      <c r="F32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2" spans="2:11" x14ac:dyDescent="0.2">
      <c r="B32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2" s="13" t="str">
        <f ca="1">IF(ΠρόγραμμαΠληρωμής[[#This Row],[ΑΡ ΠΛΗΡ]]&lt;&gt;"",ΠρογραμματισμένηΠληρωμή,"")</f>
        <v/>
      </c>
      <c r="F32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3" spans="2:11" x14ac:dyDescent="0.2">
      <c r="B32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3" s="13" t="str">
        <f ca="1">IF(ΠρόγραμμαΠληρωμής[[#This Row],[ΑΡ ΠΛΗΡ]]&lt;&gt;"",ΠρογραμματισμένηΠληρωμή,"")</f>
        <v/>
      </c>
      <c r="F32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4" spans="2:11" x14ac:dyDescent="0.2">
      <c r="B32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4" s="13" t="str">
        <f ca="1">IF(ΠρόγραμμαΠληρωμής[[#This Row],[ΑΡ ΠΛΗΡ]]&lt;&gt;"",ΠρογραμματισμένηΠληρωμή,"")</f>
        <v/>
      </c>
      <c r="F32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5" spans="2:11" x14ac:dyDescent="0.2">
      <c r="B32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5" s="13" t="str">
        <f ca="1">IF(ΠρόγραμμαΠληρωμής[[#This Row],[ΑΡ ΠΛΗΡ]]&lt;&gt;"",ΠρογραμματισμένηΠληρωμή,"")</f>
        <v/>
      </c>
      <c r="F32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6" spans="2:11" x14ac:dyDescent="0.2">
      <c r="B32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6" s="13" t="str">
        <f ca="1">IF(ΠρόγραμμαΠληρωμής[[#This Row],[ΑΡ ΠΛΗΡ]]&lt;&gt;"",ΠρογραμματισμένηΠληρωμή,"")</f>
        <v/>
      </c>
      <c r="F32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7" spans="2:11" x14ac:dyDescent="0.2">
      <c r="B32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7" s="13" t="str">
        <f ca="1">IF(ΠρόγραμμαΠληρωμής[[#This Row],[ΑΡ ΠΛΗΡ]]&lt;&gt;"",ΠρογραμματισμένηΠληρωμή,"")</f>
        <v/>
      </c>
      <c r="F32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8" spans="2:11" x14ac:dyDescent="0.2">
      <c r="B32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8" s="13" t="str">
        <f ca="1">IF(ΠρόγραμμαΠληρωμής[[#This Row],[ΑΡ ΠΛΗΡ]]&lt;&gt;"",ΠρογραμματισμένηΠληρωμή,"")</f>
        <v/>
      </c>
      <c r="F32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29" spans="2:11" x14ac:dyDescent="0.2">
      <c r="B32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2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2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29" s="13" t="str">
        <f ca="1">IF(ΠρόγραμμαΠληρωμής[[#This Row],[ΑΡ ΠΛΗΡ]]&lt;&gt;"",ΠρογραμματισμένηΠληρωμή,"")</f>
        <v/>
      </c>
      <c r="F32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2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2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2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2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0" spans="2:11" x14ac:dyDescent="0.2">
      <c r="B33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0" s="13" t="str">
        <f ca="1">IF(ΠρόγραμμαΠληρωμής[[#This Row],[ΑΡ ΠΛΗΡ]]&lt;&gt;"",ΠρογραμματισμένηΠληρωμή,"")</f>
        <v/>
      </c>
      <c r="F33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1" spans="2:11" x14ac:dyDescent="0.2">
      <c r="B33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1" s="13" t="str">
        <f ca="1">IF(ΠρόγραμμαΠληρωμής[[#This Row],[ΑΡ ΠΛΗΡ]]&lt;&gt;"",ΠρογραμματισμένηΠληρωμή,"")</f>
        <v/>
      </c>
      <c r="F33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2" spans="2:11" x14ac:dyDescent="0.2">
      <c r="B33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2" s="13" t="str">
        <f ca="1">IF(ΠρόγραμμαΠληρωμής[[#This Row],[ΑΡ ΠΛΗΡ]]&lt;&gt;"",ΠρογραμματισμένηΠληρωμή,"")</f>
        <v/>
      </c>
      <c r="F33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3" spans="2:11" x14ac:dyDescent="0.2">
      <c r="B33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3" s="13" t="str">
        <f ca="1">IF(ΠρόγραμμαΠληρωμής[[#This Row],[ΑΡ ΠΛΗΡ]]&lt;&gt;"",ΠρογραμματισμένηΠληρωμή,"")</f>
        <v/>
      </c>
      <c r="F33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4" spans="2:11" x14ac:dyDescent="0.2">
      <c r="B33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4" s="13" t="str">
        <f ca="1">IF(ΠρόγραμμαΠληρωμής[[#This Row],[ΑΡ ΠΛΗΡ]]&lt;&gt;"",ΠρογραμματισμένηΠληρωμή,"")</f>
        <v/>
      </c>
      <c r="F33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5" spans="2:11" x14ac:dyDescent="0.2">
      <c r="B33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5" s="13" t="str">
        <f ca="1">IF(ΠρόγραμμαΠληρωμής[[#This Row],[ΑΡ ΠΛΗΡ]]&lt;&gt;"",ΠρογραμματισμένηΠληρωμή,"")</f>
        <v/>
      </c>
      <c r="F33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6" spans="2:11" x14ac:dyDescent="0.2">
      <c r="B33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6" s="13" t="str">
        <f ca="1">IF(ΠρόγραμμαΠληρωμής[[#This Row],[ΑΡ ΠΛΗΡ]]&lt;&gt;"",ΠρογραμματισμένηΠληρωμή,"")</f>
        <v/>
      </c>
      <c r="F33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7" spans="2:11" x14ac:dyDescent="0.2">
      <c r="B33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7" s="13" t="str">
        <f ca="1">IF(ΠρόγραμμαΠληρωμής[[#This Row],[ΑΡ ΠΛΗΡ]]&lt;&gt;"",ΠρογραμματισμένηΠληρωμή,"")</f>
        <v/>
      </c>
      <c r="F33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8" spans="2:11" x14ac:dyDescent="0.2">
      <c r="B33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8" s="13" t="str">
        <f ca="1">IF(ΠρόγραμμαΠληρωμής[[#This Row],[ΑΡ ΠΛΗΡ]]&lt;&gt;"",ΠρογραμματισμένηΠληρωμή,"")</f>
        <v/>
      </c>
      <c r="F33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39" spans="2:11" x14ac:dyDescent="0.2">
      <c r="B33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3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3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39" s="13" t="str">
        <f ca="1">IF(ΠρόγραμμαΠληρωμής[[#This Row],[ΑΡ ΠΛΗΡ]]&lt;&gt;"",ΠρογραμματισμένηΠληρωμή,"")</f>
        <v/>
      </c>
      <c r="F33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3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3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3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3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0" spans="2:11" x14ac:dyDescent="0.2">
      <c r="B34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0" s="13" t="str">
        <f ca="1">IF(ΠρόγραμμαΠληρωμής[[#This Row],[ΑΡ ΠΛΗΡ]]&lt;&gt;"",ΠρογραμματισμένηΠληρωμή,"")</f>
        <v/>
      </c>
      <c r="F34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1" spans="2:11" x14ac:dyDescent="0.2">
      <c r="B34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1" s="13" t="str">
        <f ca="1">IF(ΠρόγραμμαΠληρωμής[[#This Row],[ΑΡ ΠΛΗΡ]]&lt;&gt;"",ΠρογραμματισμένηΠληρωμή,"")</f>
        <v/>
      </c>
      <c r="F34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2" spans="2:11" x14ac:dyDescent="0.2">
      <c r="B34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2" s="13" t="str">
        <f ca="1">IF(ΠρόγραμμαΠληρωμής[[#This Row],[ΑΡ ΠΛΗΡ]]&lt;&gt;"",ΠρογραμματισμένηΠληρωμή,"")</f>
        <v/>
      </c>
      <c r="F34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3" spans="2:11" x14ac:dyDescent="0.2">
      <c r="B34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3" s="13" t="str">
        <f ca="1">IF(ΠρόγραμμαΠληρωμής[[#This Row],[ΑΡ ΠΛΗΡ]]&lt;&gt;"",ΠρογραμματισμένηΠληρωμή,"")</f>
        <v/>
      </c>
      <c r="F34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4" spans="2:11" x14ac:dyDescent="0.2">
      <c r="B34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4" s="13" t="str">
        <f ca="1">IF(ΠρόγραμμαΠληρωμής[[#This Row],[ΑΡ ΠΛΗΡ]]&lt;&gt;"",ΠρογραμματισμένηΠληρωμή,"")</f>
        <v/>
      </c>
      <c r="F34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5" spans="2:11" x14ac:dyDescent="0.2">
      <c r="B34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5" s="13" t="str">
        <f ca="1">IF(ΠρόγραμμαΠληρωμής[[#This Row],[ΑΡ ΠΛΗΡ]]&lt;&gt;"",ΠρογραμματισμένηΠληρωμή,"")</f>
        <v/>
      </c>
      <c r="F34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6" spans="2:11" x14ac:dyDescent="0.2">
      <c r="B34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6" s="13" t="str">
        <f ca="1">IF(ΠρόγραμμαΠληρωμής[[#This Row],[ΑΡ ΠΛΗΡ]]&lt;&gt;"",ΠρογραμματισμένηΠληρωμή,"")</f>
        <v/>
      </c>
      <c r="F34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7" spans="2:11" x14ac:dyDescent="0.2">
      <c r="B34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7" s="13" t="str">
        <f ca="1">IF(ΠρόγραμμαΠληρωμής[[#This Row],[ΑΡ ΠΛΗΡ]]&lt;&gt;"",ΠρογραμματισμένηΠληρωμή,"")</f>
        <v/>
      </c>
      <c r="F34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8" spans="2:11" x14ac:dyDescent="0.2">
      <c r="B34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8" s="13" t="str">
        <f ca="1">IF(ΠρόγραμμαΠληρωμής[[#This Row],[ΑΡ ΠΛΗΡ]]&lt;&gt;"",ΠρογραμματισμένηΠληρωμή,"")</f>
        <v/>
      </c>
      <c r="F34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49" spans="2:11" x14ac:dyDescent="0.2">
      <c r="B34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4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4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49" s="13" t="str">
        <f ca="1">IF(ΠρόγραμμαΠληρωμής[[#This Row],[ΑΡ ΠΛΗΡ]]&lt;&gt;"",ΠρογραμματισμένηΠληρωμή,"")</f>
        <v/>
      </c>
      <c r="F34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4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4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4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4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0" spans="2:11" x14ac:dyDescent="0.2">
      <c r="B35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0" s="13" t="str">
        <f ca="1">IF(ΠρόγραμμαΠληρωμής[[#This Row],[ΑΡ ΠΛΗΡ]]&lt;&gt;"",ΠρογραμματισμένηΠληρωμή,"")</f>
        <v/>
      </c>
      <c r="F35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1" spans="2:11" x14ac:dyDescent="0.2">
      <c r="B35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1" s="13" t="str">
        <f ca="1">IF(ΠρόγραμμαΠληρωμής[[#This Row],[ΑΡ ΠΛΗΡ]]&lt;&gt;"",ΠρογραμματισμένηΠληρωμή,"")</f>
        <v/>
      </c>
      <c r="F35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2" spans="2:11" x14ac:dyDescent="0.2">
      <c r="B35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2" s="13" t="str">
        <f ca="1">IF(ΠρόγραμμαΠληρωμής[[#This Row],[ΑΡ ΠΛΗΡ]]&lt;&gt;"",ΠρογραμματισμένηΠληρωμή,"")</f>
        <v/>
      </c>
      <c r="F35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3" spans="2:11" x14ac:dyDescent="0.2">
      <c r="B35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3" s="13" t="str">
        <f ca="1">IF(ΠρόγραμμαΠληρωμής[[#This Row],[ΑΡ ΠΛΗΡ]]&lt;&gt;"",ΠρογραμματισμένηΠληρωμή,"")</f>
        <v/>
      </c>
      <c r="F35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4" spans="2:11" x14ac:dyDescent="0.2">
      <c r="B35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4" s="13" t="str">
        <f ca="1">IF(ΠρόγραμμαΠληρωμής[[#This Row],[ΑΡ ΠΛΗΡ]]&lt;&gt;"",ΠρογραμματισμένηΠληρωμή,"")</f>
        <v/>
      </c>
      <c r="F35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5" spans="2:11" x14ac:dyDescent="0.2">
      <c r="B35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5" s="13" t="str">
        <f ca="1">IF(ΠρόγραμμαΠληρωμής[[#This Row],[ΑΡ ΠΛΗΡ]]&lt;&gt;"",ΠρογραμματισμένηΠληρωμή,"")</f>
        <v/>
      </c>
      <c r="F35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6" spans="2:11" x14ac:dyDescent="0.2">
      <c r="B35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6" s="13" t="str">
        <f ca="1">IF(ΠρόγραμμαΠληρωμής[[#This Row],[ΑΡ ΠΛΗΡ]]&lt;&gt;"",ΠρογραμματισμένηΠληρωμή,"")</f>
        <v/>
      </c>
      <c r="F35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7" spans="2:11" x14ac:dyDescent="0.2">
      <c r="B35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7" s="13" t="str">
        <f ca="1">IF(ΠρόγραμμαΠληρωμής[[#This Row],[ΑΡ ΠΛΗΡ]]&lt;&gt;"",ΠρογραμματισμένηΠληρωμή,"")</f>
        <v/>
      </c>
      <c r="F35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8" spans="2:11" x14ac:dyDescent="0.2">
      <c r="B35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8" s="13" t="str">
        <f ca="1">IF(ΠρόγραμμαΠληρωμής[[#This Row],[ΑΡ ΠΛΗΡ]]&lt;&gt;"",ΠρογραμματισμένηΠληρωμή,"")</f>
        <v/>
      </c>
      <c r="F35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59" spans="2:11" x14ac:dyDescent="0.2">
      <c r="B35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5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5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59" s="13" t="str">
        <f ca="1">IF(ΠρόγραμμαΠληρωμής[[#This Row],[ΑΡ ΠΛΗΡ]]&lt;&gt;"",ΠρογραμματισμένηΠληρωμή,"")</f>
        <v/>
      </c>
      <c r="F35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5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5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5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5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0" spans="2:11" x14ac:dyDescent="0.2">
      <c r="B36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0" s="13" t="str">
        <f ca="1">IF(ΠρόγραμμαΠληρωμής[[#This Row],[ΑΡ ΠΛΗΡ]]&lt;&gt;"",ΠρογραμματισμένηΠληρωμή,"")</f>
        <v/>
      </c>
      <c r="F36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1" spans="2:11" x14ac:dyDescent="0.2">
      <c r="B36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1" s="13" t="str">
        <f ca="1">IF(ΠρόγραμμαΠληρωμής[[#This Row],[ΑΡ ΠΛΗΡ]]&lt;&gt;"",ΠρογραμματισμένηΠληρωμή,"")</f>
        <v/>
      </c>
      <c r="F36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2" spans="2:11" x14ac:dyDescent="0.2">
      <c r="B362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2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2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2" s="13" t="str">
        <f ca="1">IF(ΠρόγραμμαΠληρωμής[[#This Row],[ΑΡ ΠΛΗΡ]]&lt;&gt;"",ΠρογραμματισμένηΠληρωμή,"")</f>
        <v/>
      </c>
      <c r="F362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2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2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2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2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3" spans="2:11" x14ac:dyDescent="0.2">
      <c r="B363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3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3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3" s="13" t="str">
        <f ca="1">IF(ΠρόγραμμαΠληρωμής[[#This Row],[ΑΡ ΠΛΗΡ]]&lt;&gt;"",ΠρογραμματισμένηΠληρωμή,"")</f>
        <v/>
      </c>
      <c r="F363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3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3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3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3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4" spans="2:11" x14ac:dyDescent="0.2">
      <c r="B364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4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4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4" s="13" t="str">
        <f ca="1">IF(ΠρόγραμμαΠληρωμής[[#This Row],[ΑΡ ΠΛΗΡ]]&lt;&gt;"",ΠρογραμματισμένηΠληρωμή,"")</f>
        <v/>
      </c>
      <c r="F364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4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4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4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4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5" spans="2:11" x14ac:dyDescent="0.2">
      <c r="B365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5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5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5" s="13" t="str">
        <f ca="1">IF(ΠρόγραμμαΠληρωμής[[#This Row],[ΑΡ ΠΛΗΡ]]&lt;&gt;"",ΠρογραμματισμένηΠληρωμή,"")</f>
        <v/>
      </c>
      <c r="F365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5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5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5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5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6" spans="2:11" x14ac:dyDescent="0.2">
      <c r="B366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6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6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6" s="13" t="str">
        <f ca="1">IF(ΠρόγραμμαΠληρωμής[[#This Row],[ΑΡ ΠΛΗΡ]]&lt;&gt;"",ΠρογραμματισμένηΠληρωμή,"")</f>
        <v/>
      </c>
      <c r="F366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6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6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6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6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7" spans="2:11" x14ac:dyDescent="0.2">
      <c r="B367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7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7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7" s="13" t="str">
        <f ca="1">IF(ΠρόγραμμαΠληρωμής[[#This Row],[ΑΡ ΠΛΗΡ]]&lt;&gt;"",ΠρογραμματισμένηΠληρωμή,"")</f>
        <v/>
      </c>
      <c r="F367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7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7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7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7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8" spans="2:11" x14ac:dyDescent="0.2">
      <c r="B368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8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8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8" s="13" t="str">
        <f ca="1">IF(ΠρόγραμμαΠληρωμής[[#This Row],[ΑΡ ΠΛΗΡ]]&lt;&gt;"",ΠρογραμματισμένηΠληρωμή,"")</f>
        <v/>
      </c>
      <c r="F368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8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8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8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8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69" spans="2:11" x14ac:dyDescent="0.2">
      <c r="B369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69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69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69" s="13" t="str">
        <f ca="1">IF(ΠρόγραμμαΠληρωμής[[#This Row],[ΑΡ ΠΛΗΡ]]&lt;&gt;"",ΠρογραμματισμένηΠληρωμή,"")</f>
        <v/>
      </c>
      <c r="F369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69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69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69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69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70" spans="2:11" x14ac:dyDescent="0.2">
      <c r="B370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70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70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70" s="13" t="str">
        <f ca="1">IF(ΠρόγραμμαΠληρωμής[[#This Row],[ΑΡ ΠΛΗΡ]]&lt;&gt;"",ΠρογραμματισμένηΠληρωμή,"")</f>
        <v/>
      </c>
      <c r="F370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70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70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70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70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  <row r="371" spans="2:11" x14ac:dyDescent="0.2">
      <c r="B371" s="9" t="str">
        <f ca="1">IF(ΕνήμεροΔάνειο,IF(ROW()-ROW(ΠρόγραμμαΠληρωμής[[#Headers],[ΑΡ ΠΛΗΡ]])&gt;ΠρογραμματισμένοςΑριθμόςΠληρωμών,"",ROW()-ROW(ΠρόγραμμαΠληρωμής[[#Headers],[ΑΡ ΠΛΗΡ]])),"")</f>
        <v/>
      </c>
      <c r="C371" s="11" t="str">
        <f ca="1">IF(ΠρόγραμμαΠληρωμής[[#This Row],[ΑΡ ΠΛΗΡ]]&lt;&gt;"",EOMONTH(ΗμερομηνίαΈναρξηςΔανείου,ROW(ΠρόγραμμαΠληρωμής[[#This Row],[ΑΡ ΠΛΗΡ]])-ROW(ΠρόγραμμαΠληρωμής[[#Headers],[ΑΡ ΠΛΗΡ]])-2)+DAY(ΗμερομηνίαΈναρξηςΔανείου),"")</f>
        <v/>
      </c>
      <c r="D371" s="13" t="str">
        <f ca="1">IF(ΠρόγραμμαΠληρωμής[[#This Row],[ΑΡ ΠΛΗΡ]]&lt;&gt;"",IF(ROW()-ROW(ΠρόγραμμαΠληρωμής[[#Headers],[ΑΡΧΙΚΟ ΥΠΟΛΟΙΠΟ]])=1,ΠοσόΔανείου,INDEX(ΠρόγραμμαΠληρωμής[ΤΕΛΙΚΟ ΥΠΟΛΟΙΠΟ],ROW()-ROW(ΠρόγραμμαΠληρωμής[[#Headers],[ΑΡΧΙΚΟ ΥΠΟΛΟΙΠΟ]])-1)),"")</f>
        <v/>
      </c>
      <c r="E371" s="13" t="str">
        <f ca="1">IF(ΠρόγραμμαΠληρωμής[[#This Row],[ΑΡ ΠΛΗΡ]]&lt;&gt;"",ΠρογραμματισμένηΠληρωμή,"")</f>
        <v/>
      </c>
      <c r="F371" s="13" t="str">
        <f ca="1">IF(ΠρόγραμμαΠληρωμής[[#This Row],[ΑΡ ΠΛΗΡ]]&lt;&gt;"",IF(ΠρόγραμμαΠληρωμής[[#This Row],[ΠΡΟΓΡΑΜΜΑΤΙΣΜΕΝΗ ΠΛΗΡΩΜΗ]]+ΕπιπλέονΠληρωμές&lt;ΠρόγραμμαΠληρωμής[[#This Row],[ΑΡΧΙΚΟ ΥΠΟΛΟΙΠΟ]],ΕπιπλέονΠληρωμές,IF(ΠρόγραμμαΠληρωμής[[#This Row],[ΑΡΧΙΚΟ ΥΠΟΛΟΙΠΟ]]-ΠρόγραμμαΠληρωμής[[#This Row],[ΠΡΟΓΡΑΜΜΑΤΙΣΜΕΝΗ ΠΛΗΡΩΜΗ]]&gt;0,ΠρόγραμμαΠληρωμής[[#This Row],[ΑΡΧΙΚΟ ΥΠΟΛΟΙΠΟ]]-ΠρόγραμμαΠληρωμής[[#This Row],[ΠΡΟΓΡΑΜΜΑΤΙΣΜΕΝΗ ΠΛΗΡΩΜΗ]],0)),"")</f>
        <v/>
      </c>
      <c r="G3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Row],[ΠΡΟΓΡΑΜΜΑΤΙΣΜΕΝΗ ΠΛΗΡΩΜΗ]]+ΠρόγραμμαΠληρωμής[[#This Row],[ΕΠΙΠΛΕΟΝ ΠΛΗΡΩΜΗ]],ΠρόγραμμαΠληρωμής[[#This Row],[ΑΡΧΙΚΟ ΥΠΟΛΟΙΠΟ]]),"")</f>
        <v/>
      </c>
      <c r="H371" s="13" t="str">
        <f ca="1">IF(ΠρόγραμμαΠληρωμής[[#This Row],[ΑΡ ΠΛΗΡ]]&lt;&gt;"",ΠρόγραμμαΠληρωμής[[#This Row],[ΣΥΝΟΛΟ ΠΛΗΡΩΜΗΣ]]-ΠρόγραμμαΠληρωμής[[#This Row],[ΤΟΚΟΣ]],"")</f>
        <v/>
      </c>
      <c r="I371" s="13" t="str">
        <f ca="1">IF(ΠρόγραμμαΠληρωμής[[#This Row],[ΑΡ ΠΛΗΡ]]&lt;&gt;"",ΠρόγραμμαΠληρωμής[[#This Row],[ΑΡΧΙΚΟ ΥΠΟΛΟΙΠΟ]]*(Επιτόκιο/ΠληρωμέςΑνάΈτος),"")</f>
        <v/>
      </c>
      <c r="J371" s="13" t="str">
        <f ca="1">IF(ΠρόγραμμαΠληρωμής[[#This Row],[ΑΡ ΠΛΗΡ]]&lt;&gt;"",IF(ΠρόγραμμαΠληρωμής[[#This Row],[ΠΡΟΓΡΑΜΜΑΤΙΣΜΕΝΗ ΠΛΗΡΩΜΗ]]+ΠρόγραμμαΠληρωμής[[#This Row],[ΕΠΙΠΛΕΟΝ ΠΛΗΡΩΜΗ]]&lt;=ΠρόγραμμαΠληρωμής[[#This Row],[ΑΡΧΙΚΟ ΥΠΟΛΟΙΠΟ]],ΠρόγραμμαΠληρωμής[[#This Row],[ΑΡΧΙΚΟ ΥΠΟΛΟΙΠΟ]]-ΠρόγραμμαΠληρωμής[[#This Row],[ΠΟΣΟ ΔΑΝΕΙΟΥ]],0),"")</f>
        <v/>
      </c>
      <c r="K371" s="13" t="str">
        <f ca="1">IF(ΠρόγραμμαΠληρωμής[[#This Row],[ΑΡ ΠΛΗΡ]]&lt;&gt;"",SUM(INDEX(ΠρόγραμμαΠληρωμής[ΤΟΚΟΣ],1,1):ΠρόγραμμαΠληρωμής[[#This Row],[ΤΟΚΟΣ]]),"")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10" priority="1">
      <formula>($B12="")+(($D12=0)*($F12=0))</formula>
    </cfRule>
  </conditionalFormatting>
  <dataValidations count="26">
    <dataValidation allowBlank="1" showInputMessage="1" showErrorMessage="1" prompt="Εισαγάγετε το ποσό δανείου σε αυτό το κελί" sqref="E3"/>
    <dataValidation allowBlank="1" showInputMessage="1" showErrorMessage="1" prompt="Καταχωρήστε το επιτόκιο που καταβάλλεται ετησίως σε αυτό το κελί" sqref="E4"/>
    <dataValidation allowBlank="1" showInputMessage="1" showErrorMessage="1" prompt="Καταχωρήστε την περίοδο δανείου σε έτη σε αυτό το κελί" sqref="E5"/>
    <dataValidation allowBlank="1" showInputMessage="1" showErrorMessage="1" prompt="Καταχωρήστε τον αριθμό των πληρωμών που πρέπει να γίνουν σε ένα έτος σε αυτό το κελί" sqref="E6"/>
    <dataValidation allowBlank="1" showInputMessage="1" showErrorMessage="1" prompt="Καταχωρήστε την ημερομηνία έναρξης του δανείου σε αυτό το κελί" sqref="E7"/>
    <dataValidation allowBlank="1" showInputMessage="1" showErrorMessage="1" prompt="Καταχωρήστε το ποσό της επιπλέον πληρωμής σε αυτό το κελί" sqref="E9"/>
    <dataValidation allowBlank="1" showInputMessage="1" showErrorMessage="1" prompt="Αυτόματα υπολογισμένος συνολικός τόκος" sqref="I7"/>
    <dataValidation allowBlank="1" showInputMessage="1" showErrorMessage="1" prompt="Αυτόματα ενημερωμένο προγραμματισμένο ποσό πληρωμής" sqref="I3"/>
    <dataValidation allowBlank="1" showInputMessage="1" showErrorMessage="1" prompt="Αυτόματα ενημερωμένος προγραμματισμένος αριθμός πληρωμών" sqref="I4"/>
    <dataValidation allowBlank="1" showInputMessage="1" showErrorMessage="1" prompt="Αυτόματα ενημερωμένος πραγματικός αριθμός πληρωμών" sqref="I5"/>
    <dataValidation allowBlank="1" showInputMessage="1" showErrorMessage="1" prompt="Αυτό το βιβλίο εργασίας δημιουργεί ένα πρόγραμμα διαχείρισης δανείων που υπολογίζει τον συνολικό τόκο και τις συνολικές πληρωμές. Περιλαμβάνει επίσης την επιλογή για επιπλέον δόσεις." sqref="A1"/>
    <dataValidation allowBlank="1" showInputMessage="1" showErrorMessage="1" prompt="Εισαγάγετε τιμές δανείου στα κελιά από E3 μέχρι E7 και E9. Στη στήλη C περιλαμβάνεται η περιγραφή κάθε τιμής δανείου. Ο πίνακας προγράμματος πληρωμής που ξεκινά από το κελί B11 θα ενημερώνεται αυτόματα" sqref="C2"/>
    <dataValidation allowBlank="1" showInputMessage="1" showErrorMessage="1" prompt="Τα πεδία σύνοψης δανείου από το κελί I3 έως το κελί I7 προσαρμόζονται αυτόματα με βάση τις τιμές που καταχωρούνται. Καταχωρήστε το όνομα του δανειστή στο κελί I9" sqref="G2"/>
    <dataValidation allowBlank="1" showInputMessage="1" showErrorMessage="1" prompt="Σε αυτό το κελί περιλαμβάνεται ο τίτλος του φύλλου εργασίας. Καταχωρήστε τις τιμές δανείου στα κελιά E3 έως E7 και τις επιπλέον δόσεις στο κελί E9 και τη σύνοψη του δανείου στη στήλη I. Ο πίνακας του προγράμματος πληρωμής θα ενημερωθεί αυτόματα." sqref="B1"/>
    <dataValidation allowBlank="1" showInputMessage="1" showErrorMessage="1" prompt="Αυτόματα ενημερωμένο σύνολο εμπρόθεσμων πληρωμών" sqref="I6"/>
    <dataValidation allowBlank="1" showInputMessage="1" showErrorMessage="1" prompt="Ο αριθμός πληρωμής ενημερώνεται αυτόματα σε αυτή τη στήλη" sqref="B11"/>
    <dataValidation allowBlank="1" showInputMessage="1" showErrorMessage="1" prompt="Η ημερομηνία πληρωμής ενημερώνεται αυτόματα σε αυτή τη στήλη" sqref="C11"/>
    <dataValidation allowBlank="1" showInputMessage="1" showErrorMessage="1" prompt="Το αρχικό υπόλοιπο ενημερώνεται αυτόματα σε αυτή τη στήλη" sqref="D11"/>
    <dataValidation allowBlank="1" showInputMessage="1" showErrorMessage="1" prompt="Η προγραμματισμένη πληρωμή ενημερώνεται αυτόματα σε αυτή τη στήλη" sqref="E11"/>
    <dataValidation allowBlank="1" showInputMessage="1" showErrorMessage="1" prompt="Η επιπλέον πληρωμή ενημερώνεται αυτόματα σε αυτή τη στήλη" sqref="F11"/>
    <dataValidation allowBlank="1" showInputMessage="1" showErrorMessage="1" prompt="Η συνολική πληρωμή ενημερώνεται αυτόματα σε αυτή τη στήλη" sqref="G11"/>
    <dataValidation allowBlank="1" showInputMessage="1" showErrorMessage="1" prompt="Το ποσό δανείου ενημερώνεται αυτόματα σε αυτή τη στήλη" sqref="H11"/>
    <dataValidation allowBlank="1" showInputMessage="1" showErrorMessage="1" prompt="Ο τόκος ενημερώνεται αυτόματα σε αυτή τη στήλη" sqref="I11"/>
    <dataValidation allowBlank="1" showInputMessage="1" showErrorMessage="1" prompt="Το τελικό υπόλοιπο ενημερώνεται αυτόματα σε αυτή τη στήλη" sqref="J11"/>
    <dataValidation allowBlank="1" showInputMessage="1" showErrorMessage="1" prompt="Ο σωρευτικός τόκος ενημερώνεται αυτόματα σε αυτή τη στήλη" sqref="K11"/>
    <dataValidation allowBlank="1" showInputMessage="1" showErrorMessage="1" prompt="Καταχωρήστε το όνομα του δανειστή σε αυτό το κελί" sqref="H9:I9"/>
  </dataValidations>
  <printOptions horizontalCentered="1"/>
  <pageMargins left="0.39370078740157483" right="0.39370078740157483" top="0.39370078740157483" bottom="0.51181102362204722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16</vt:i4>
      </vt:variant>
    </vt:vector>
  </HeadingPairs>
  <TitlesOfParts>
    <vt:vector size="17" baseType="lpstr">
      <vt:lpstr>Πρόγραμμα δανείου</vt:lpstr>
      <vt:lpstr>'Πρόγραμμα δανείου'!Print_Titles</vt:lpstr>
      <vt:lpstr>ΕπιπλέονΠληρωμές</vt:lpstr>
      <vt:lpstr>Επιτόκιο</vt:lpstr>
      <vt:lpstr>ΗμερομηνίαΈναρξηςΔανείου</vt:lpstr>
      <vt:lpstr>ΌνομαΔανειστή</vt:lpstr>
      <vt:lpstr>ΠερίοδοςΔανείου</vt:lpstr>
      <vt:lpstr>ΠεριοχήΤίτλουΓραμμής1..E9</vt:lpstr>
      <vt:lpstr>ΠεριοχήΤίτλουΓραμμής2..I7</vt:lpstr>
      <vt:lpstr>ΠεριοχήΤίτλουΓραμμής3..E9</vt:lpstr>
      <vt:lpstr>ΠεριοχήΤίτλουΓραμμής4..H9</vt:lpstr>
      <vt:lpstr>ΠληρωμέςΑνάΈτος</vt:lpstr>
      <vt:lpstr>ΠοσόΔανείου</vt:lpstr>
      <vt:lpstr>ΠρογραμματισμένηΠληρωμή</vt:lpstr>
      <vt:lpstr>ΠρογραμματισμένοςΑριθμόςΠληρωμών</vt:lpstr>
      <vt:lpstr>Τελικό_υπόλοιπο</vt:lpstr>
      <vt:lpstr>ΤίτλοςΣτήλης1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2016-12-02T10:43:28Z</dcterms:created>
  <dcterms:modified xsi:type="dcterms:W3CDTF">2020-04-15T01:25:46Z</dcterms:modified>
  <cp:version/>
</cp:coreProperties>
</file>