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codeName="ThisWorkbook"/>
  <mc:AlternateContent xmlns:mc="http://schemas.openxmlformats.org/markup-compatibility/2006">
    <mc:Choice Requires="x15">
      <x15ac:absPath xmlns:x15ac="http://schemas.microsoft.com/office/spreadsheetml/2010/11/ac" url="\\deli\p2016\MSOFFICEUA\Templates\Templates_Gemini_G1\Phases\170626_Accessibility_batch10_Nanjing\05_From_Finalcheck\templates\el\"/>
    </mc:Choice>
  </mc:AlternateContent>
  <bookViews>
    <workbookView xWindow="0" yWindow="0" windowWidth="28800" windowHeight="11715" xr2:uid="{00000000-000D-0000-FFFF-FFFF00000000}"/>
  </bookViews>
  <sheets>
    <sheet name="Σύνοψη" sheetId="2" r:id="rId1"/>
    <sheet name="Στοιχεία ενεργητικού" sheetId="1" r:id="rId2"/>
    <sheet name="Παθητικό" sheetId="5" r:id="rId3"/>
    <sheet name="Κατηγορίες" sheetId="4" r:id="rId4"/>
  </sheets>
  <definedNames>
    <definedName name="_xlnm.Print_Titles" localSheetId="3">Κατηγορίες!$1:$3</definedName>
    <definedName name="_xlnm.Print_Titles" localSheetId="2">Παθητικό!$1:$3</definedName>
    <definedName name="_xlnm.Print_Titles" localSheetId="1">'Στοιχεία ενεργητικού'!$1:$3</definedName>
    <definedName name="_xlnm.Print_Titles" localSheetId="0">Σύνοψη!$1:$3</definedName>
    <definedName name="ΟΕ_ΕΤΟΣ">Σύνοψη!$C$2</definedName>
    <definedName name="ΟΕ_ΕΤΟΣ_2">Σύνοψη!$D$2</definedName>
    <definedName name="ΠεριοχήΤίτλουΓραμμής1..D12">Σύνοψη!$B$10</definedName>
    <definedName name="Τίτλος1">Σύνοψη!$B$2</definedName>
    <definedName name="ΤίτλοςΣτήλης2">Στοιχεία_ενεργητικού[[#Headers],[Περιγραφή]]</definedName>
    <definedName name="ΤίτλοςΣτήλης3">Παθητικό[[#Headers],[Περιγραφή]]</definedName>
  </definedNames>
  <calcPr calcId="171027"/>
</workbook>
</file>

<file path=xl/calcChain.xml><?xml version="1.0" encoding="utf-8"?>
<calcChain xmlns="http://schemas.openxmlformats.org/spreadsheetml/2006/main">
  <c r="E14" i="1" l="1"/>
  <c r="D10" i="2" s="1"/>
  <c r="D14" i="1"/>
  <c r="C10" i="2" s="1"/>
  <c r="E12" i="5"/>
  <c r="D11" i="2" s="1"/>
  <c r="D12" i="5"/>
  <c r="C11" i="2" s="1"/>
  <c r="D5" i="2"/>
  <c r="D6" i="2"/>
  <c r="D7" i="2"/>
  <c r="D8" i="2"/>
  <c r="D9" i="2"/>
  <c r="D4" i="2"/>
  <c r="C5" i="2"/>
  <c r="C6" i="2"/>
  <c r="C7" i="2"/>
  <c r="C8" i="2"/>
  <c r="C9" i="2"/>
  <c r="C4" i="2"/>
  <c r="C2" i="2"/>
  <c r="D2" i="1" s="1"/>
  <c r="D2" i="2"/>
  <c r="E2" i="1" s="1"/>
  <c r="E2" i="5" l="1"/>
  <c r="D2" i="5"/>
  <c r="D12" i="2" l="1"/>
  <c r="C12" i="2"/>
</calcChain>
</file>

<file path=xl/sharedStrings.xml><?xml version="1.0" encoding="utf-8"?>
<sst xmlns="http://schemas.openxmlformats.org/spreadsheetml/2006/main" count="69" uniqueCount="36">
  <si>
    <t>Ισολογισμός</t>
  </si>
  <si>
    <t>Τύπος στοιχείου ενεργητικού</t>
  </si>
  <si>
    <t>Τρέχοντα στοιχεία ενεργητικού</t>
  </si>
  <si>
    <t>Πάγια</t>
  </si>
  <si>
    <t>Άλλα στοιχεία ενεργητικού</t>
  </si>
  <si>
    <t>Τρέχουσες υποχρεώσεις</t>
  </si>
  <si>
    <t>Μακροπρόθεσμες υποχρεώσεις</t>
  </si>
  <si>
    <t>Μετοχικό κεφάλαιο</t>
  </si>
  <si>
    <t>Συνολικό ενεργητικού</t>
  </si>
  <si>
    <t>Σύνολο παθητικού και μετοχικού κεφαλαίου</t>
  </si>
  <si>
    <t>Υπόλοιπο</t>
  </si>
  <si>
    <t>Προηγούμενο έτος</t>
  </si>
  <si>
    <t>Τρέχον έτος</t>
  </si>
  <si>
    <t>Στοιχεία ενεργητικού</t>
  </si>
  <si>
    <t>Περιγραφή</t>
  </si>
  <si>
    <t>Ταμείο</t>
  </si>
  <si>
    <t>Επενδύσεις</t>
  </si>
  <si>
    <t>Αποθέματα</t>
  </si>
  <si>
    <t>Προπληρωμένα έξοδα</t>
  </si>
  <si>
    <t>Ακίνητη περιουσία και εξοπλισμός</t>
  </si>
  <si>
    <t>Βελτιώσεις μισθίων</t>
  </si>
  <si>
    <t>Μετοχές και άλλες επενδύσεις</t>
  </si>
  <si>
    <t>Μείον σωρευτικές αποσβέσεις (αρνητική τιμή)</t>
  </si>
  <si>
    <t>Φιλανθρωπικές οργανώσεις</t>
  </si>
  <si>
    <t>Παθητικό</t>
  </si>
  <si>
    <t>Τύπος στοιχείου παθητικού</t>
  </si>
  <si>
    <t>Πληρωτέοι λογαριασμοί</t>
  </si>
  <si>
    <t>Δεδουλευμένοι μισθοί</t>
  </si>
  <si>
    <t>Δεδουλευμένες αμοιβές</t>
  </si>
  <si>
    <t>Μη δεδουλευμένα έσοδα</t>
  </si>
  <si>
    <t>Επενδυμένο κεφάλαιο</t>
  </si>
  <si>
    <t>Σωρευμένα μη διανεμημένα κέρδη</t>
  </si>
  <si>
    <t>Κατηγορίες</t>
  </si>
  <si>
    <t>Εισπρακτέοι λογαριασμοί</t>
  </si>
  <si>
    <t>Πληρωτέο στεγαστικό δάνειο</t>
  </si>
  <si>
    <t>Πληρωτέτοι φόροι εισοδήματος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</si>
</sst>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_);\-0_)"/>
    <numFmt numFmtId="165" formatCode="#,##0_ ;[Red]\-#,##0\ "/>
  </numFmts>
  <fonts count="15" x14ac:knownFonts="1">
    <font>
      <sz val="11"/>
      <color theme="1" tint="0.14993743705557422"/>
      <name val="Franklin Gothic Medium"/>
      <family val="2"/>
      <scheme val="minor"/>
    </font>
    <font>
      <sz val="11"/>
      <color theme="1" tint="0.14996795556505021"/>
      <name val="Franklin Gothic Medium"/>
      <family val="2"/>
      <scheme val="minor"/>
    </font>
    <font>
      <b/>
      <sz val="28"/>
      <color theme="4"/>
      <name val="Franklin Gothic Medium"/>
      <family val="2"/>
      <scheme val="major"/>
    </font>
    <font>
      <b/>
      <sz val="11"/>
      <color theme="1"/>
      <name val="Franklin Gothic Medium"/>
      <family val="2"/>
      <scheme val="minor"/>
    </font>
    <font>
      <sz val="11"/>
      <color theme="1" tint="0.14993743705557422"/>
      <name val="Franklin Gothic Medium"/>
      <family val="2"/>
      <scheme val="minor"/>
    </font>
    <font>
      <b/>
      <sz val="11"/>
      <color theme="1" tint="0.14993743705557422"/>
      <name val="Franklin Gothic Medium"/>
      <family val="2"/>
      <scheme val="minor"/>
    </font>
    <font>
      <sz val="12"/>
      <color theme="1" tint="0.14993743705557422"/>
      <name val="Franklin Gothic Medium"/>
      <family val="2"/>
      <scheme val="major"/>
    </font>
    <font>
      <sz val="12"/>
      <color theme="1" tint="0.14993743705557422"/>
      <name val="Franklin Gothic Medium"/>
      <family val="2"/>
      <scheme val="minor"/>
    </font>
    <font>
      <sz val="11"/>
      <color theme="3"/>
      <name val="Franklin Gothic Medium"/>
      <family val="2"/>
      <scheme val="minor"/>
    </font>
    <font>
      <b/>
      <sz val="28"/>
      <color theme="4"/>
      <name val="Franklin Gothic Medium"/>
      <family val="2"/>
      <scheme val="major"/>
    </font>
    <font>
      <sz val="11"/>
      <color theme="1" tint="0.14993743705557422"/>
      <name val="Franklin Gothic Medium"/>
      <family val="2"/>
      <scheme val="minor"/>
    </font>
    <font>
      <sz val="12"/>
      <color theme="1" tint="0.14993743705557422"/>
      <name val="Franklin Gothic Medium"/>
      <family val="2"/>
      <scheme val="minor"/>
    </font>
    <font>
      <sz val="12"/>
      <color theme="1" tint="0.14993743705557422"/>
      <name val="Franklin Gothic Medium"/>
      <family val="2"/>
      <scheme val="major"/>
    </font>
    <font>
      <sz val="11"/>
      <color theme="3"/>
      <name val="Franklin Gothic Medium"/>
      <family val="2"/>
      <scheme val="minor"/>
    </font>
    <font>
      <b/>
      <sz val="11"/>
      <color theme="1" tint="0.14993743705557422"/>
      <name val="Franklin Gothic Medium"/>
      <family val="2"/>
      <scheme val="minor"/>
    </font>
  </fonts>
  <fills count="6">
    <fill>
      <patternFill patternType="none"/>
    </fill>
    <fill>
      <patternFill patternType="gray125"/>
    </fill>
    <fill>
      <patternFill patternType="solid">
        <fgColor theme="4" tint="0.79998168889431442"/>
        <bgColor indexed="65"/>
      </patternFill>
    </fill>
    <fill>
      <patternFill patternType="solid">
        <fgColor theme="4" tint="0.79998168889431442"/>
        <bgColor indexed="64"/>
      </patternFill>
    </fill>
    <fill>
      <patternFill patternType="solid">
        <fgColor theme="8" tint="0.79998168889431442"/>
        <bgColor indexed="65"/>
      </patternFill>
    </fill>
    <fill>
      <patternFill patternType="solid">
        <fgColor theme="2"/>
        <bgColor indexed="64"/>
      </patternFill>
    </fill>
  </fills>
  <borders count="5">
    <border>
      <left/>
      <right/>
      <top/>
      <bottom/>
      <diagonal/>
    </border>
    <border>
      <left style="dotted">
        <color theme="0" tint="-0.34998626667073579"/>
      </left>
      <right style="dotted">
        <color theme="0" tint="-0.34998626667073579"/>
      </right>
      <top/>
      <bottom style="thick">
        <color theme="4"/>
      </bottom>
      <diagonal/>
    </border>
    <border>
      <left/>
      <right/>
      <top/>
      <bottom style="double">
        <color theme="1" tint="0.14996795556505021"/>
      </bottom>
      <diagonal/>
    </border>
    <border>
      <left/>
      <right style="dashed">
        <color theme="2" tint="-9.9948118533890809E-2"/>
      </right>
      <top style="thin">
        <color theme="4"/>
      </top>
      <bottom style="medium">
        <color theme="4"/>
      </bottom>
      <diagonal/>
    </border>
    <border>
      <left/>
      <right style="dashed">
        <color theme="2" tint="-9.9948118533890809E-2"/>
      </right>
      <top/>
      <bottom style="thin">
        <color theme="4"/>
      </bottom>
      <diagonal/>
    </border>
  </borders>
  <cellStyleXfs count="11">
    <xf numFmtId="165" fontId="0" fillId="0" borderId="0">
      <alignment horizontal="left" vertical="center" wrapText="1" indent="1"/>
    </xf>
    <xf numFmtId="0" fontId="2" fillId="0" borderId="2" applyNumberFormat="0" applyFill="0" applyAlignment="0" applyProtection="0"/>
    <xf numFmtId="0" fontId="6" fillId="0" borderId="0" applyNumberFormat="0" applyFill="0" applyBorder="0" applyProtection="0">
      <alignment vertical="center"/>
    </xf>
    <xf numFmtId="0" fontId="7" fillId="0" borderId="1" applyNumberFormat="0" applyFill="0" applyProtection="0">
      <alignment horizontal="right" vertical="center" indent="1"/>
    </xf>
    <xf numFmtId="0" fontId="7" fillId="0" borderId="0" applyFill="0" applyBorder="0" applyProtection="0">
      <alignment horizontal="right" vertical="center" indent="1"/>
    </xf>
    <xf numFmtId="38" fontId="4" fillId="0" borderId="0" applyFont="0" applyFill="0" applyBorder="0" applyAlignment="0" applyProtection="0"/>
    <xf numFmtId="0" fontId="5" fillId="3" borderId="3" applyNumberFormat="0" applyProtection="0">
      <alignment horizontal="left" vertical="center"/>
    </xf>
    <xf numFmtId="0" fontId="3" fillId="2" borderId="0" applyNumberFormat="0" applyProtection="0">
      <alignment horizontal="left" vertical="center"/>
    </xf>
    <xf numFmtId="165" fontId="4" fillId="0" borderId="0" applyFont="0" applyFill="0" applyBorder="0" applyProtection="0">
      <alignment horizontal="right" vertical="center" indent="1"/>
    </xf>
    <xf numFmtId="0" fontId="8" fillId="5" borderId="4" applyNumberFormat="0" applyProtection="0">
      <alignment horizontal="left" vertical="center"/>
    </xf>
    <xf numFmtId="0" fontId="1" fillId="4" borderId="0" applyNumberFormat="0" applyBorder="0" applyAlignment="0" applyProtection="0"/>
  </cellStyleXfs>
  <cellXfs count="26">
    <xf numFmtId="165" fontId="0" fillId="0" borderId="0" xfId="0">
      <alignment horizontal="left" vertical="center" wrapText="1" indent="1"/>
    </xf>
    <xf numFmtId="0" fontId="0" fillId="0" borderId="0" xfId="0" applyNumberFormat="1">
      <alignment horizontal="left" vertical="center" wrapText="1" indent="1"/>
    </xf>
    <xf numFmtId="0" fontId="0" fillId="0" borderId="0" xfId="0" applyNumberFormat="1" applyFont="1" applyFill="1" applyBorder="1">
      <alignment horizontal="left" vertical="center" wrapText="1" indent="1"/>
    </xf>
    <xf numFmtId="0" fontId="7" fillId="0" borderId="1" xfId="3" applyNumberFormat="1">
      <alignment horizontal="right" vertical="center" indent="1"/>
    </xf>
    <xf numFmtId="0" fontId="6" fillId="0" borderId="0" xfId="2" applyNumberFormat="1" applyFill="1" applyBorder="1">
      <alignment vertical="center"/>
    </xf>
    <xf numFmtId="0" fontId="5" fillId="3" borderId="3" xfId="6" applyNumberFormat="1">
      <alignment horizontal="left" vertical="center"/>
    </xf>
    <xf numFmtId="165" fontId="5" fillId="3" borderId="3" xfId="8" applyNumberFormat="1" applyFont="1" applyFill="1" applyBorder="1">
      <alignment horizontal="right" vertical="center" indent="1"/>
    </xf>
    <xf numFmtId="0" fontId="2" fillId="0" borderId="2" xfId="1" applyNumberFormat="1" applyAlignment="1">
      <alignment vertical="center"/>
    </xf>
    <xf numFmtId="0" fontId="0" fillId="0" borderId="0" xfId="0" applyNumberFormat="1" applyAlignment="1">
      <alignment vertical="center"/>
    </xf>
    <xf numFmtId="0" fontId="6" fillId="0" borderId="0" xfId="2" applyNumberFormat="1">
      <alignment vertical="center"/>
    </xf>
    <xf numFmtId="0" fontId="2" fillId="0" borderId="2" xfId="1" applyNumberFormat="1" applyBorder="1" applyAlignment="1">
      <alignment vertical="center"/>
    </xf>
    <xf numFmtId="164" fontId="5" fillId="3" borderId="3" xfId="0" applyNumberFormat="1" applyFont="1" applyFill="1" applyBorder="1" applyAlignment="1">
      <alignment horizontal="left" vertical="center"/>
    </xf>
    <xf numFmtId="0" fontId="5" fillId="3" borderId="3" xfId="0" applyNumberFormat="1" applyFont="1" applyFill="1" applyBorder="1" applyAlignment="1">
      <alignment vertical="center"/>
    </xf>
    <xf numFmtId="165" fontId="5" fillId="3" borderId="3" xfId="0" applyNumberFormat="1" applyFont="1" applyFill="1" applyBorder="1" applyAlignment="1">
      <alignment horizontal="right" vertical="center" indent="1"/>
    </xf>
    <xf numFmtId="165" fontId="6" fillId="0" borderId="0" xfId="8" applyFont="1" applyFill="1" applyBorder="1">
      <alignment horizontal="right" vertical="center" indent="1"/>
    </xf>
    <xf numFmtId="165" fontId="0" fillId="0" borderId="0" xfId="8" applyFont="1">
      <alignment horizontal="right" vertical="center" indent="1"/>
    </xf>
    <xf numFmtId="0" fontId="9" fillId="0" borderId="2" xfId="1" applyNumberFormat="1" applyFont="1" applyAlignment="1" applyProtection="1">
      <alignment vertical="center"/>
    </xf>
    <xf numFmtId="0" fontId="10" fillId="0" borderId="0" xfId="0" applyNumberFormat="1" applyFont="1">
      <alignment horizontal="left" vertical="center" wrapText="1" indent="1"/>
    </xf>
    <xf numFmtId="0" fontId="11" fillId="0" borderId="1" xfId="3" applyNumberFormat="1" applyFont="1">
      <alignment horizontal="right" vertical="center" indent="1"/>
    </xf>
    <xf numFmtId="0" fontId="12" fillId="0" borderId="0" xfId="2" applyNumberFormat="1" applyFont="1" applyFill="1" applyBorder="1">
      <alignment vertical="center"/>
    </xf>
    <xf numFmtId="0" fontId="10" fillId="0" borderId="0" xfId="0" applyNumberFormat="1" applyFont="1" applyFill="1" applyBorder="1">
      <alignment horizontal="left" vertical="center" wrapText="1" indent="1"/>
    </xf>
    <xf numFmtId="165" fontId="10" fillId="0" borderId="0" xfId="8" applyNumberFormat="1" applyFont="1" applyFill="1" applyBorder="1" applyProtection="1">
      <alignment horizontal="right" vertical="center" indent="1"/>
    </xf>
    <xf numFmtId="0" fontId="13" fillId="5" borderId="4" xfId="9" applyNumberFormat="1" applyFont="1">
      <alignment horizontal="left" vertical="center"/>
    </xf>
    <xf numFmtId="165" fontId="13" fillId="5" borderId="4" xfId="8" applyNumberFormat="1" applyFont="1" applyFill="1" applyBorder="1">
      <alignment horizontal="right" vertical="center" indent="1"/>
    </xf>
    <xf numFmtId="0" fontId="14" fillId="3" borderId="3" xfId="6" applyNumberFormat="1" applyFont="1">
      <alignment horizontal="left" vertical="center"/>
    </xf>
    <xf numFmtId="165" fontId="14" fillId="3" borderId="3" xfId="8" applyNumberFormat="1" applyFont="1" applyFill="1" applyBorder="1">
      <alignment horizontal="right" vertical="center" indent="1"/>
    </xf>
  </cellXfs>
  <cellStyles count="11">
    <cellStyle name="20% - Έμφαση1" xfId="7" builtinId="30" customBuiltin="1"/>
    <cellStyle name="20% - Έμφαση5" xfId="10" builtinId="46" customBuiltin="1"/>
    <cellStyle name="Επικεφαλίδα 1" xfId="2" builtinId="16" customBuiltin="1"/>
    <cellStyle name="Επικεφαλίδα 2" xfId="3" builtinId="17" customBuiltin="1"/>
    <cellStyle name="Επικεφαλίδα 3" xfId="4" builtinId="18" customBuiltin="1"/>
    <cellStyle name="Επικεφαλίδα 4" xfId="9" builtinId="19" customBuiltin="1"/>
    <cellStyle name="Κανονικό" xfId="0" builtinId="0" customBuiltin="1"/>
    <cellStyle name="Κόμμα" xfId="5" builtinId="3" customBuiltin="1"/>
    <cellStyle name="Νομισματική μονάδα" xfId="8" builtinId="4" customBuiltin="1"/>
    <cellStyle name="Σύνολο" xfId="6" builtinId="25" customBuiltin="1"/>
    <cellStyle name="Τίτλος" xfId="1" builtinId="15" customBuiltin="1"/>
  </cellStyles>
  <dxfs count="31">
    <dxf>
      <numFmt numFmtId="0" formatCode="General"/>
    </dxf>
    <dxf>
      <numFmt numFmtId="0" formatCode="General"/>
    </dxf>
    <dxf>
      <numFmt numFmtId="0" formatCode="General"/>
    </dxf>
    <dxf>
      <font>
        <b/>
        <i val="0"/>
        <strike val="0"/>
        <condense val="0"/>
        <extend val="0"/>
        <outline val="0"/>
        <shadow val="0"/>
        <u val="none"/>
        <vertAlign val="baseline"/>
        <sz val="11"/>
        <color theme="1" tint="0.14993743705557422"/>
        <name val="Franklin Gothic Medium"/>
        <family val="2"/>
        <scheme val="minor"/>
      </font>
      <numFmt numFmtId="165" formatCode="#,##0_ ;[Red]\-#,##0\ "/>
      <fill>
        <patternFill patternType="solid">
          <fgColor indexed="64"/>
          <bgColor theme="4" tint="0.79998168889431442"/>
        </patternFill>
      </fill>
      <alignment horizontal="right" vertical="center" textRotation="0" wrapText="0" indent="1" justifyLastLine="0" shrinkToFit="0" readingOrder="0"/>
      <border diagonalUp="0" diagonalDown="0" outline="0">
        <left/>
        <right style="dashed">
          <color theme="2" tint="-9.9948118533890809E-2"/>
        </right>
        <top style="thin">
          <color theme="4"/>
        </top>
        <bottom style="medium">
          <color theme="4"/>
        </bottom>
      </border>
    </dxf>
    <dxf>
      <font>
        <b/>
        <i val="0"/>
        <strike val="0"/>
        <condense val="0"/>
        <extend val="0"/>
        <outline val="0"/>
        <shadow val="0"/>
        <u val="none"/>
        <vertAlign val="baseline"/>
        <sz val="11"/>
        <color theme="1" tint="0.14993743705557422"/>
        <name val="Franklin Gothic Medium"/>
        <family val="2"/>
        <scheme val="minor"/>
      </font>
      <numFmt numFmtId="165" formatCode="#,##0_ ;[Red]\-#,##0\ "/>
      <fill>
        <patternFill patternType="solid">
          <fgColor indexed="64"/>
          <bgColor theme="4" tint="0.79998168889431442"/>
        </patternFill>
      </fill>
      <alignment horizontal="right" vertical="center" textRotation="0" wrapText="0" indent="1" justifyLastLine="0" shrinkToFit="0" readingOrder="0"/>
      <border diagonalUp="0" diagonalDown="0" outline="0">
        <left/>
        <right style="dashed">
          <color theme="2" tint="-9.9948118533890809E-2"/>
        </right>
        <top style="thin">
          <color theme="4"/>
        </top>
        <bottom style="medium">
          <color theme="4"/>
        </bottom>
      </border>
    </dxf>
    <dxf>
      <font>
        <b/>
        <i val="0"/>
        <strike val="0"/>
        <condense val="0"/>
        <extend val="0"/>
        <outline val="0"/>
        <shadow val="0"/>
        <u val="none"/>
        <vertAlign val="baseline"/>
        <sz val="11"/>
        <color theme="1" tint="0.14993743705557422"/>
        <name val="Franklin Gothic Medium"/>
        <family val="2"/>
        <scheme val="minor"/>
      </font>
      <numFmt numFmtId="0" formatCode="General"/>
      <fill>
        <patternFill patternType="solid">
          <fgColor indexed="64"/>
          <bgColor theme="4" tint="0.79998168889431442"/>
        </patternFill>
      </fill>
      <alignment horizontal="general" vertical="center" textRotation="0" wrapText="0" indent="0" justifyLastLine="0" shrinkToFit="0" readingOrder="0"/>
      <border diagonalUp="0" diagonalDown="0" outline="0">
        <left/>
        <right style="dashed">
          <color theme="2" tint="-9.9948118533890809E-2"/>
        </right>
        <top style="thin">
          <color theme="4"/>
        </top>
        <bottom style="medium">
          <color theme="4"/>
        </bottom>
      </border>
    </dxf>
    <dxf>
      <font>
        <b/>
        <i val="0"/>
        <strike val="0"/>
        <condense val="0"/>
        <extend val="0"/>
        <outline val="0"/>
        <shadow val="0"/>
        <u val="none"/>
        <vertAlign val="baseline"/>
        <sz val="11"/>
        <color theme="1" tint="0.14993743705557422"/>
        <name val="Franklin Gothic Medium"/>
        <family val="2"/>
        <scheme val="minor"/>
      </font>
      <numFmt numFmtId="164" formatCode="0_);\-0_)"/>
      <fill>
        <patternFill patternType="solid">
          <fgColor indexed="64"/>
          <bgColor theme="4" tint="0.79998168889431442"/>
        </patternFill>
      </fill>
      <alignment horizontal="left" vertical="center" textRotation="0" wrapText="0" indent="0" justifyLastLine="0" shrinkToFit="0" readingOrder="0"/>
      <border diagonalUp="0" diagonalDown="0" outline="0">
        <left/>
        <right style="dashed">
          <color theme="2" tint="-9.9948118533890809E-2"/>
        </right>
        <top style="thin">
          <color theme="4"/>
        </top>
        <bottom style="medium">
          <color theme="4"/>
        </bottom>
      </border>
    </dxf>
    <dxf>
      <numFmt numFmtId="0" formatCode="General"/>
    </dxf>
    <dxf>
      <numFmt numFmtId="0" formatCode="General"/>
    </dxf>
    <dxf>
      <numFmt numFmtId="0" formatCode="General"/>
    </dxf>
    <dxf>
      <font>
        <b/>
        <i val="0"/>
        <strike val="0"/>
        <condense val="0"/>
        <extend val="0"/>
        <outline val="0"/>
        <shadow val="0"/>
        <u val="none"/>
        <vertAlign val="baseline"/>
        <sz val="11"/>
        <color theme="1" tint="0.14993743705557422"/>
        <name val="Franklin Gothic Medium"/>
        <family val="2"/>
        <scheme val="minor"/>
      </font>
      <numFmt numFmtId="165" formatCode="#,##0_ ;[Red]\-#,##0\ "/>
      <fill>
        <patternFill patternType="solid">
          <fgColor indexed="64"/>
          <bgColor theme="4" tint="0.79998168889431442"/>
        </patternFill>
      </fill>
      <border diagonalUp="0" diagonalDown="0" outline="0">
        <left/>
        <right style="dashed">
          <color theme="2" tint="-9.9948118533890809E-2"/>
        </right>
        <top style="thin">
          <color theme="4"/>
        </top>
        <bottom style="medium">
          <color theme="4"/>
        </bottom>
      </border>
    </dxf>
    <dxf>
      <font>
        <b/>
        <i val="0"/>
        <strike val="0"/>
        <condense val="0"/>
        <extend val="0"/>
        <outline val="0"/>
        <shadow val="0"/>
        <u val="none"/>
        <vertAlign val="baseline"/>
        <sz val="11"/>
        <color theme="1" tint="0.14993743705557422"/>
        <name val="Franklin Gothic Medium"/>
        <family val="2"/>
        <scheme val="minor"/>
      </font>
      <numFmt numFmtId="165" formatCode="#,##0_ ;[Red]\-#,##0\ "/>
      <fill>
        <patternFill patternType="solid">
          <fgColor indexed="64"/>
          <bgColor theme="4" tint="0.79998168889431442"/>
        </patternFill>
      </fill>
      <border diagonalUp="0" diagonalDown="0" outline="0">
        <left/>
        <right style="dashed">
          <color theme="2" tint="-9.9948118533890809E-2"/>
        </right>
        <top style="thin">
          <color theme="4"/>
        </top>
        <bottom style="medium">
          <color theme="4"/>
        </bottom>
      </border>
    </dxf>
    <dxf>
      <numFmt numFmtId="0" formatCode="General"/>
    </dxf>
    <dxf>
      <numFmt numFmtId="0" formatCode="General"/>
    </dxf>
    <dxf>
      <numFmt numFmtId="0" formatCode="General"/>
    </dxf>
    <dxf>
      <numFmt numFmtId="165" formatCode="#,##0_ ;[Red]\-#,##0\ "/>
    </dxf>
    <dxf>
      <numFmt numFmtId="165" formatCode="#,##0_ ;[Red]\-#,##0\ "/>
    </dxf>
    <dxf>
      <numFmt numFmtId="0" formatCode="General"/>
    </dxf>
    <dxf>
      <numFmt numFmtId="0" formatCode="General"/>
      <alignment vertical="center" textRotation="0" indent="0" justifyLastLine="0" shrinkToFit="0" readingOrder="0"/>
    </dxf>
    <dxf>
      <numFmt numFmtId="0" formatCode="General"/>
    </dxf>
    <dxf>
      <numFmt numFmtId="0" formatCode="General"/>
    </dxf>
    <dxf>
      <font>
        <b/>
        <i val="0"/>
        <color theme="6" tint="-0.24994659260841701"/>
      </font>
    </dxf>
    <dxf>
      <font>
        <b/>
        <i val="0"/>
        <color rgb="FFFF0000"/>
      </font>
      <fill>
        <patternFill patternType="none">
          <bgColor auto="1"/>
        </patternFill>
      </fill>
    </dxf>
    <dxf>
      <font>
        <b/>
        <i val="0"/>
        <color rgb="FFFF0000"/>
      </font>
    </dxf>
    <dxf>
      <font>
        <b/>
        <i val="0"/>
        <color theme="6" tint="-0.499984740745262"/>
      </font>
    </dxf>
    <dxf>
      <font>
        <b/>
        <i val="0"/>
        <color rgb="FFFF0000"/>
      </font>
    </dxf>
    <dxf>
      <font>
        <b/>
        <i val="0"/>
        <color rgb="FFFF0000"/>
      </font>
    </dxf>
    <dxf>
      <fill>
        <patternFill patternType="none">
          <fgColor indexed="64"/>
          <bgColor auto="1"/>
        </patternFill>
      </fill>
    </dxf>
    <dxf>
      <font>
        <color theme="1" tint="0.14996795556505021"/>
      </font>
      <fill>
        <patternFill>
          <bgColor theme="4" tint="0.79998168889431442"/>
        </patternFill>
      </fill>
      <border diagonalUp="0" diagonalDown="0">
        <left/>
        <right/>
        <top style="thin">
          <color theme="4"/>
        </top>
        <bottom style="medium">
          <color theme="4"/>
        </bottom>
        <vertical/>
        <horizontal/>
      </border>
    </dxf>
    <dxf>
      <font>
        <b/>
        <i val="0"/>
      </font>
    </dxf>
    <dxf>
      <font>
        <color theme="1" tint="0.34998626667073579"/>
      </font>
      <border>
        <left/>
        <right style="dotted">
          <color theme="0" tint="-0.34998626667073579"/>
        </right>
        <top/>
        <bottom style="thin">
          <color theme="4"/>
        </bottom>
        <vertical style="dotted">
          <color theme="0" tint="-0.34998626667073579"/>
        </vertical>
        <horizontal style="thin">
          <color theme="0" tint="-0.34998626667073579"/>
        </horizontal>
      </border>
    </dxf>
  </dxfs>
  <tableStyles count="1" defaultTableStyle="Ισολογισμός" defaultPivotStyle="PivotStyleLight16">
    <tableStyle name="Ισολογισμός" pivot="0" count="4" xr9:uid="{00000000-0011-0000-FFFF-FFFF00000000}">
      <tableStyleElement type="wholeTable" dxfId="30"/>
      <tableStyleElement type="headerRow" dxfId="29"/>
      <tableStyleElement type="totalRow" dxfId="28"/>
      <tableStyleElement type="firstColumnStrip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Πίνακας_εργαλείων" displayName="Πίνακας_εργαλείων" ref="B3:D9" headerRowDxfId="20" dataDxfId="19" totalsRowDxfId="18">
  <autoFilter ref="B3:D9" xr:uid="{00000000-0009-0000-0100-000001000000}">
    <filterColumn colId="0" hiddenButton="1"/>
    <filterColumn colId="1" hiddenButton="1"/>
    <filterColumn colId="2" hiddenButton="1"/>
  </autoFilter>
  <tableColumns count="3">
    <tableColumn id="1" xr3:uid="{00000000-0010-0000-0000-000001000000}" name="Τύπος στοιχείου ενεργητικού" totalsRowLabel="Total" dataDxfId="17"/>
    <tableColumn id="2" xr3:uid="{00000000-0010-0000-0000-000002000000}" name="Προηγούμενο έτος" totalsRowFunction="sum" dataDxfId="16">
      <calculatedColumnFormula>SUMIFS(Στοιχεία_ενεργητικού[Προηγούμενο έτος],Στοιχεία_ενεργητικού[Τύπος στοιχείου ενεργητικού],Πίνακας_εργαλείων[[#This Row],[Τύπος στοιχείου ενεργητικού]])+SUMIFS(Παθητικό[Προηγούμενο έτος],Παθητικό[Τύπος στοιχείου παθητικού],Πίνακας_εργαλείων[[#This Row],[Τύπος στοιχείου ενεργητικού]])</calculatedColumnFormula>
    </tableColumn>
    <tableColumn id="3" xr3:uid="{00000000-0010-0000-0000-000003000000}" name="Τρέχον έτος" totalsRowFunction="sum" dataDxfId="15">
      <calculatedColumnFormula>SUMIFS(Στοιχεία_ενεργητικού[Τρέχον έτος],Στοιχεία_ενεργητικού[Τύπος στοιχείου ενεργητικού],Πίνακας_εργαλείων[[#This Row],[Τύπος στοιχείου ενεργητικού]])+SUMIFS(Παθητικό[Τρέχον έτος],Παθητικό[Τύπος στοιχείου παθητικού],Πίνακας_εργαλείων[[#This Row],[Τύπος στοιχείου ενεργητικού]])</calculatedColumnFormula>
    </tableColumn>
  </tableColumns>
  <tableStyleInfo name="Ισολογισμός" showFirstColumn="0" showLastColumn="0" showRowStripes="0" showColumnStripes="0"/>
  <extLst>
    <ext xmlns:x14="http://schemas.microsoft.com/office/spreadsheetml/2009/9/main" uri="{504A1905-F514-4f6f-8877-14C23A59335A}">
      <x14:table altTextSummary="Επιλέξτε τύπο στοιχείου ενεργητικού για αυτόματη ενημέρωση των τιμών έτους σύγκρισης σε αυτόν τον πίνακα. Το σύνολο του ενεργητικού, του παθητικού και του μετοχικού κεφαλαίου υπολογίζονται αυτόματα στο τέλος του πίνακα"/>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Στοιχεία_ενεργητικού" displayName="Στοιχεία_ενεργητικού" ref="B3:E14" totalsRowCount="1" headerRowDxfId="14" dataDxfId="13" totalsRowDxfId="12">
  <autoFilter ref="B3:E13" xr:uid="{00000000-0009-0000-0100-000010000000}"/>
  <tableColumns count="4">
    <tableColumn id="5" xr3:uid="{00000000-0010-0000-0100-000005000000}" name="Τύπος στοιχείου ενεργητικού" totalsRowLabel="Συνολικό ενεργητικού" dataCellStyle="Κανονικό"/>
    <tableColumn id="1" xr3:uid="{00000000-0010-0000-0100-000001000000}" name="Περιγραφή" dataCellStyle="Κανονικό"/>
    <tableColumn id="3" xr3:uid="{00000000-0010-0000-0100-000003000000}" name="Προηγούμενο έτος" totalsRowFunction="sum" totalsRowDxfId="11" dataCellStyle="Νομισματική μονάδα"/>
    <tableColumn id="4" xr3:uid="{00000000-0010-0000-0100-000004000000}" name="Τρέχον έτος" totalsRowFunction="sum" totalsRowDxfId="10" dataCellStyle="Νομισματική μονάδα"/>
  </tableColumns>
  <tableStyleInfo name="Ισολογισμός" showFirstColumn="0" showLastColumn="0" showRowStripes="1" showColumnStripes="0"/>
  <extLst>
    <ext xmlns:x14="http://schemas.microsoft.com/office/spreadsheetml/2009/9/main" uri="{504A1905-F514-4f6f-8877-14C23A59335A}">
      <x14:table altTextSummary="Επιλέξτε τύπο στοιχείο ενεργητικού και εισαγάγετε τις αντίστοιχες περιγραφές και τιμές για τα έτη σύγκρισης έτη σε αυτόν τον πίνακα. Το σύνολο του ενεργητικού υπολογίζεται αυτόματα στο τέλος του πίνακα"/>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2000000}" name="Παθητικό" displayName="Παθητικό" ref="B3:E12" totalsRowCount="1" headerRowDxfId="9" dataDxfId="8" totalsRowDxfId="7">
  <autoFilter ref="B3:E11" xr:uid="{00000000-0009-0000-0100-000015000000}"/>
  <tableColumns count="4">
    <tableColumn id="5" xr3:uid="{00000000-0010-0000-0200-000005000000}" name="Τύπος στοιχείου παθητικού" totalsRowLabel="Σύνολο παθητικού και μετοχικού κεφαλαίου" totalsRowDxfId="6" dataCellStyle="Κανονικό"/>
    <tableColumn id="1" xr3:uid="{00000000-0010-0000-0200-000001000000}" name="Περιγραφή" totalsRowDxfId="5" dataCellStyle="Κανονικό"/>
    <tableColumn id="3" xr3:uid="{00000000-0010-0000-0200-000003000000}" name="Προηγούμενο έτος" totalsRowFunction="sum" totalsRowDxfId="4" dataCellStyle="Νομισματική μονάδα"/>
    <tableColumn id="4" xr3:uid="{00000000-0010-0000-0200-000004000000}" name="Τρέχον έτος" totalsRowFunction="sum" totalsRowDxfId="3" dataCellStyle="Νομισματική μονάδα"/>
  </tableColumns>
  <tableStyleInfo name="Ισολογισμός" showFirstColumn="0" showLastColumn="0" showRowStripes="1" showColumnStripes="0"/>
  <extLst>
    <ext xmlns:x14="http://schemas.microsoft.com/office/spreadsheetml/2009/9/main" uri="{504A1905-F514-4f6f-8877-14C23A59335A}">
      <x14:table altTextSummary="Επιλέξτε τύπο στοιχείου παθητικού και εισαγάγετε τις αντίστοιχες περιγραφές και τιμές για τα έτη σύγκρισης έτη σε αυτόν τον πίνακα. Το σύνολο του παθητικού και του μετοχικού κεφαλαίου υπολογίζονται αυτόματα στο τέλος του πίνακα"/>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Κατηγορίες" displayName="Κατηγορίες" ref="B3:B9" totalsRowShown="0" headerRowDxfId="2" dataDxfId="1">
  <autoFilter ref="B3:B9" xr:uid="{00000000-0009-0000-0100-000002000000}">
    <filterColumn colId="0" hiddenButton="1"/>
  </autoFilter>
  <tableColumns count="1">
    <tableColumn id="1" xr3:uid="{00000000-0010-0000-0300-000001000000}" name="Κατηγορίες" dataDxfId="0"/>
  </tableColumns>
  <tableStyleInfo name="Ισολογισμός" showFirstColumn="0" showLastColumn="0" showRowStripes="0" showColumnStripes="0"/>
  <extLst>
    <ext xmlns:x14="http://schemas.microsoft.com/office/spreadsheetml/2009/9/main" uri="{504A1905-F514-4f6f-8877-14C23A59335A}">
      <x14:table altTextSummary="Εισαγάγετε κατηγορίες ενεργητικού και παθητικού σε αυτόν τον πίνακα"/>
    </ext>
  </extLst>
</table>
</file>

<file path=xl/theme/theme1.xml><?xml version="1.0" encoding="utf-8"?>
<a:theme xmlns:a="http://schemas.openxmlformats.org/drawingml/2006/main" name="Office Theme">
  <a:themeElements>
    <a:clrScheme name="Balance Sheet">
      <a:dk1>
        <a:sysClr val="windowText" lastClr="000000"/>
      </a:dk1>
      <a:lt1>
        <a:sysClr val="window" lastClr="FFFFFF"/>
      </a:lt1>
      <a:dk2>
        <a:srgbClr val="313F55"/>
      </a:dk2>
      <a:lt2>
        <a:srgbClr val="F2F2F2"/>
      </a:lt2>
      <a:accent1>
        <a:srgbClr val="308DA2"/>
      </a:accent1>
      <a:accent2>
        <a:srgbClr val="EB7A20"/>
      </a:accent2>
      <a:accent3>
        <a:srgbClr val="23A823"/>
      </a:accent3>
      <a:accent4>
        <a:srgbClr val="9D4CA4"/>
      </a:accent4>
      <a:accent5>
        <a:srgbClr val="FFC000"/>
      </a:accent5>
      <a:accent6>
        <a:srgbClr val="DC3220"/>
      </a:accent6>
      <a:hlink>
        <a:srgbClr val="1AA2B5"/>
      </a:hlink>
      <a:folHlink>
        <a:srgbClr val="9D4CA4"/>
      </a:folHlink>
    </a:clrScheme>
    <a:fontScheme name="Balance Sheet">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D12"/>
  <sheetViews>
    <sheetView showGridLines="0" tabSelected="1" workbookViewId="0"/>
  </sheetViews>
  <sheetFormatPr defaultColWidth="9.33203125" defaultRowHeight="30" customHeight="1" x14ac:dyDescent="0.3"/>
  <cols>
    <col min="1" max="1" width="1.6640625" style="17" customWidth="1"/>
    <col min="2" max="2" width="47.88671875" style="17" customWidth="1"/>
    <col min="3" max="4" width="18.77734375" style="17" customWidth="1"/>
    <col min="5" max="16384" width="9.33203125" style="17"/>
  </cols>
  <sheetData>
    <row r="1" spans="2:4" ht="42" customHeight="1" thickBot="1" x14ac:dyDescent="0.35">
      <c r="B1" s="16" t="s">
        <v>0</v>
      </c>
      <c r="C1" s="16"/>
      <c r="D1" s="16"/>
    </row>
    <row r="2" spans="2:4" ht="30" customHeight="1" thickTop="1" thickBot="1" x14ac:dyDescent="0.35">
      <c r="C2" s="18" t="str">
        <f ca="1">"ΟΕ-"&amp;YEAR(TODAY())-1</f>
        <v>ΟΕ-2016</v>
      </c>
      <c r="D2" s="18" t="str">
        <f ca="1">"ΟΕ-"&amp;YEAR(TODAY())</f>
        <v>ΟΕ-2017</v>
      </c>
    </row>
    <row r="3" spans="2:4" ht="18" customHeight="1" thickTop="1" x14ac:dyDescent="0.3">
      <c r="B3" s="19" t="s">
        <v>1</v>
      </c>
      <c r="C3" s="19" t="s">
        <v>11</v>
      </c>
      <c r="D3" s="19" t="s">
        <v>12</v>
      </c>
    </row>
    <row r="4" spans="2:4" ht="30" customHeight="1" x14ac:dyDescent="0.3">
      <c r="B4" s="20" t="s">
        <v>2</v>
      </c>
      <c r="C4" s="21">
        <f>SUMIFS(Στοιχεία_ενεργητικού[Προηγούμενο έτος],Στοιχεία_ενεργητικού[Τύπος στοιχείου ενεργητικού],Πίνακας_εργαλείων[[#This Row],[Τύπος στοιχείου ενεργητικού]])+SUMIFS(Παθητικό[Προηγούμενο έτος],Παθητικό[Τύπος στοιχείου παθητικού],Πίνακας_εργαλείων[[#This Row],[Τύπος στοιχείου ενεργητικού]])</f>
        <v>600</v>
      </c>
      <c r="D4" s="21">
        <f>SUMIFS(Στοιχεία_ενεργητικού[Τρέχον έτος],Στοιχεία_ενεργητικού[Τύπος στοιχείου ενεργητικού],Πίνακας_εργαλείων[[#This Row],[Τύπος στοιχείου ενεργητικού]])+SUMIFS(Παθητικό[Τρέχον έτος],Παθητικό[Τύπος στοιχείου παθητικού],Πίνακας_εργαλείων[[#This Row],[Τύπος στοιχείου ενεργητικού]])</f>
        <v>600</v>
      </c>
    </row>
    <row r="5" spans="2:4" ht="30" customHeight="1" x14ac:dyDescent="0.3">
      <c r="B5" s="20" t="s">
        <v>3</v>
      </c>
      <c r="C5" s="21">
        <f>SUMIFS(Στοιχεία_ενεργητικού[Προηγούμενο έτος],Στοιχεία_ενεργητικού[Τύπος στοιχείου ενεργητικού],Πίνακας_εργαλείων[[#This Row],[Τύπος στοιχείου ενεργητικού]])+SUMIFS(Παθητικό[Προηγούμενο έτος],Παθητικό[Τύπος στοιχείου παθητικού],Πίνακας_εργαλείων[[#This Row],[Τύπος στοιχείου ενεργητικού]])</f>
        <v>-100</v>
      </c>
      <c r="D5" s="21">
        <f>SUMIFS(Στοιχεία_ενεργητικού[Τρέχον έτος],Στοιχεία_ενεργητικού[Τύπος στοιχείου ενεργητικού],Πίνακας_εργαλείων[[#This Row],[Τύπος στοιχείου ενεργητικού]])+SUMIFS(Παθητικό[Τρέχον έτος],Παθητικό[Τύπος στοιχείου παθητικού],Πίνακας_εργαλείων[[#This Row],[Τύπος στοιχείου ενεργητικού]])</f>
        <v>-85</v>
      </c>
    </row>
    <row r="6" spans="2:4" ht="30" customHeight="1" x14ac:dyDescent="0.3">
      <c r="B6" s="20" t="s">
        <v>4</v>
      </c>
      <c r="C6" s="21">
        <f>SUMIFS(Στοιχεία_ενεργητικού[Προηγούμενο έτος],Στοιχεία_ενεργητικού[Τύπος στοιχείου ενεργητικού],Πίνακας_εργαλείων[[#This Row],[Τύπος στοιχείου ενεργητικού]])+SUMIFS(Παθητικό[Προηγούμενο έτος],Παθητικό[Τύπος στοιχείου παθητικού],Πίνακας_εργαλείων[[#This Row],[Τύπος στοιχείου ενεργητικού]])</f>
        <v>0</v>
      </c>
      <c r="D6" s="21">
        <f>SUMIFS(Στοιχεία_ενεργητικού[Τρέχον έτος],Στοιχεία_ενεργητικού[Τύπος στοιχείου ενεργητικού],Πίνακας_εργαλείων[[#This Row],[Τύπος στοιχείου ενεργητικού]])+SUMIFS(Παθητικό[Τρέχον έτος],Παθητικό[Τύπος στοιχείου παθητικού],Πίνακας_εργαλείων[[#This Row],[Τύπος στοιχείου ενεργητικού]])</f>
        <v>0</v>
      </c>
    </row>
    <row r="7" spans="2:4" ht="30" customHeight="1" x14ac:dyDescent="0.3">
      <c r="B7" s="20" t="s">
        <v>5</v>
      </c>
      <c r="C7" s="21">
        <f>SUMIFS(Στοιχεία_ενεργητικού[Προηγούμενο έτος],Στοιχεία_ενεργητικού[Τύπος στοιχείου ενεργητικού],Πίνακας_εργαλείων[[#This Row],[Τύπος στοιχείου ενεργητικού]])+SUMIFS(Παθητικό[Προηγούμενο έτος],Παθητικό[Τύπος στοιχείου παθητικού],Πίνακας_εργαλείων[[#This Row],[Τύπος στοιχείου ενεργητικού]])</f>
        <v>500</v>
      </c>
      <c r="D7" s="21">
        <f>SUMIFS(Στοιχεία_ενεργητικού[Τρέχον έτος],Στοιχεία_ενεργητικού[Τύπος στοιχείου ενεργητικού],Πίνακας_εργαλείων[[#This Row],[Τύπος στοιχείου ενεργητικού]])+SUMIFS(Παθητικό[Τρέχον έτος],Παθητικό[Τύπος στοιχείου παθητικού],Πίνακας_εργαλείων[[#This Row],[Τύπος στοιχείου ενεργητικού]])</f>
        <v>350</v>
      </c>
    </row>
    <row r="8" spans="2:4" ht="30" customHeight="1" x14ac:dyDescent="0.3">
      <c r="B8" s="20" t="s">
        <v>6</v>
      </c>
      <c r="C8" s="21">
        <f>SUMIFS(Στοιχεία_ενεργητικού[Προηγούμενο έτος],Στοιχεία_ενεργητικού[Τύπος στοιχείου ενεργητικού],Πίνακας_εργαλείων[[#This Row],[Τύπος στοιχείου ενεργητικού]])+SUMIFS(Παθητικό[Προηγούμενο έτος],Παθητικό[Τύπος στοιχείου παθητικού],Πίνακας_εργαλείων[[#This Row],[Τύπος στοιχείου ενεργητικού]])</f>
        <v>0</v>
      </c>
      <c r="D8" s="21">
        <f>SUMIFS(Στοιχεία_ενεργητικού[Τρέχον έτος],Στοιχεία_ενεργητικού[Τύπος στοιχείου ενεργητικού],Πίνακας_εργαλείων[[#This Row],[Τύπος στοιχείου ενεργητικού]])+SUMIFS(Παθητικό[Τρέχον έτος],Παθητικό[Τύπος στοιχείου παθητικού],Πίνακας_εργαλείων[[#This Row],[Τύπος στοιχείου ενεργητικού]])</f>
        <v>0</v>
      </c>
    </row>
    <row r="9" spans="2:4" ht="30" customHeight="1" x14ac:dyDescent="0.3">
      <c r="B9" s="20" t="s">
        <v>7</v>
      </c>
      <c r="C9" s="21">
        <f>SUMIFS(Στοιχεία_ενεργητικού[Προηγούμενο έτος],Στοιχεία_ενεργητικού[Τύπος στοιχείου ενεργητικού],Πίνακας_εργαλείων[[#This Row],[Τύπος στοιχείου ενεργητικού]])+SUMIFS(Παθητικό[Προηγούμενο έτος],Παθητικό[Τύπος στοιχείου παθητικού],Πίνακας_εργαλείων[[#This Row],[Τύπος στοιχείου ενεργητικού]])</f>
        <v>0</v>
      </c>
      <c r="D9" s="21">
        <f>SUMIFS(Στοιχεία_ενεργητικού[Τρέχον έτος],Στοιχεία_ενεργητικού[Τύπος στοιχείου ενεργητικού],Πίνακας_εργαλείων[[#This Row],[Τύπος στοιχείου ενεργητικού]])+SUMIFS(Παθητικό[Τρέχον έτος],Παθητικό[Τύπος στοιχείου παθητικού],Πίνακας_εργαλείων[[#This Row],[Τύπος στοιχείου ενεργητικού]])</f>
        <v>350</v>
      </c>
    </row>
    <row r="10" spans="2:4" ht="30" customHeight="1" x14ac:dyDescent="0.3">
      <c r="B10" s="22" t="s">
        <v>8</v>
      </c>
      <c r="C10" s="23">
        <f>Στοιχεία_ενεργητικού[[#Totals],[Προηγούμενο έτος]]</f>
        <v>500</v>
      </c>
      <c r="D10" s="23">
        <f>Στοιχεία_ενεργητικού[[#Totals],[Τρέχον έτος]]</f>
        <v>515</v>
      </c>
    </row>
    <row r="11" spans="2:4" ht="30" customHeight="1" x14ac:dyDescent="0.3">
      <c r="B11" s="22" t="s">
        <v>9</v>
      </c>
      <c r="C11" s="23">
        <f>Παθητικό[[#Totals],[Προηγούμενο έτος]]</f>
        <v>500</v>
      </c>
      <c r="D11" s="23">
        <f>Παθητικό[[#Totals],[Τρέχον έτος]]</f>
        <v>700</v>
      </c>
    </row>
    <row r="12" spans="2:4" ht="30" customHeight="1" thickBot="1" x14ac:dyDescent="0.35">
      <c r="B12" s="24" t="s">
        <v>10</v>
      </c>
      <c r="C12" s="25">
        <f>C10-C11</f>
        <v>0</v>
      </c>
      <c r="D12" s="25">
        <f>D10-D11</f>
        <v>-185</v>
      </c>
    </row>
  </sheetData>
  <sheetProtection insertColumns="0" insertRows="0" deleteColumns="0" deleteRows="0" selectLockedCells="1"/>
  <conditionalFormatting sqref="C11">
    <cfRule type="expression" dxfId="26" priority="1">
      <formula>$C$11&gt;$C$10</formula>
    </cfRule>
    <cfRule type="expression" dxfId="25" priority="2">
      <formula>$C$11&lt;$C$10</formula>
    </cfRule>
    <cfRule type="expression" dxfId="24" priority="3">
      <formula>$C$11=$C$10</formula>
    </cfRule>
  </conditionalFormatting>
  <conditionalFormatting sqref="D11">
    <cfRule type="expression" dxfId="23" priority="5">
      <formula>$D$11&gt;$D$10</formula>
    </cfRule>
    <cfRule type="expression" dxfId="22" priority="6">
      <formula>$D$11&lt;$D$10</formula>
    </cfRule>
    <cfRule type="expression" dxfId="21" priority="7">
      <formula>$D$11=$D$10</formula>
    </cfRule>
  </conditionalFormatting>
  <dataValidations count="12">
    <dataValidation allowBlank="1" showInputMessage="1" showErrorMessage="1" prompt="Δημιουργήστε ένα φύλλο ισολογισμού σε αυτό το βιβλίο εργασίας. Εισαγάγετε στοιχεία ενεργητικού και παθητικού σε κάθε φύλλο εργασίας. Το συνολικό ενεργητικό, το συνολικό παθητικό και το ισοζύγιο υπολογίζονται αυτόματα σε αυτό το φύλλο εργασίας" sqref="A1" xr:uid="{00000000-0002-0000-0000-000000000000}"/>
    <dataValidation allowBlank="1" showInputMessage="1" showErrorMessage="1" prompt="Το συνολικό ενεργητικό υπολογίζεται αυτόματα στα κελιά στα δεξιά" sqref="B10" xr:uid="{00000000-0002-0000-0000-000001000000}"/>
    <dataValidation allowBlank="1" showInputMessage="1" showErrorMessage="1" prompt="Το σύνολο του παθητικού και το μετοχικό κεφάλαιο υπολογίζονται αυτόματα στα κελιά στα δεξιά. Η σημαία γίνεται πράσινη για να υποδείξει μηδενικό ή θετικό υπόλοιπο και κόκκινη για να υποδείξει αρνητικό υπόλοιπο" sqref="B11" xr:uid="{00000000-0002-0000-0000-000002000000}"/>
    <dataValidation allowBlank="1" showInputMessage="1" showErrorMessage="1" prompt="Το υπόλοιπο υπολογίζεται αυτόματα στα κελιά στα δεξιά" sqref="B12" xr:uid="{00000000-0002-0000-0000-000003000000}"/>
    <dataValidation allowBlank="1" showInputMessage="1" showErrorMessage="1" prompt="Σε αυτό το κελί βρίσκεται ο τίτλος αυτού του φύλλου" sqref="B1" xr:uid="{00000000-0002-0000-0000-000004000000}"/>
    <dataValidation allowBlank="1" showInputMessage="1" showErrorMessage="1" prompt="Εισαγάγετε το έτος σύγκρισης 2 σε αυτό το κελί" sqref="D2" xr:uid="{00000000-0002-0000-0000-000005000000}"/>
    <dataValidation allowBlank="1" showInputMessage="1" showErrorMessage="1" prompt="Επιλέξτε τύπο στοιχείου ενεργητικού σε αυτή τη στήλη. Οι τιμές σύγκρισης ανά έτος θα ενημερωθούν αυτόματα. Πατήστε το συνδυασμό πλήκτρων ALT+ΚΑΤΩ ΒΕΛΟΣ για να ανοίξετε την αναπτυσσόμενη λίστα και, στη συνέχεια, πατήστε ENTER για να επιλέξετε" sqref="B3" xr:uid="{00000000-0002-0000-0000-000006000000}"/>
    <dataValidation allowBlank="1" showInputMessage="1" showErrorMessage="1" prompt="Εισαγάγετε το έτος σύγκρισης 1 σε αυτό το κελί" sqref="C2" xr:uid="{00000000-0002-0000-0000-000007000000}"/>
    <dataValidation allowBlank="1" showInputMessage="1" showErrorMessage="1" prompt="Εισαγάγετε τα έτη σύγκρισης στα κελιά C2 και D2 στα δεξιά" sqref="B2" xr:uid="{00000000-0002-0000-0000-000008000000}"/>
    <dataValidation allowBlank="1" showInputMessage="1" showErrorMessage="1" prompt=" Οι τιμές για το παραπάνω έτος από τους πίνακες στοιχείων ενεργητικού και παθητικού ενημερώνονται αυτόματα σε αυτή τη στήλη, κάτω από αυτή την επικεφαλίδα" sqref="C3" xr:uid="{00000000-0002-0000-0000-000009000000}"/>
    <dataValidation allowBlank="1" showInputMessage="1" showErrorMessage="1" prompt="Οι τιμές για το παραπάνω έτος από τους πίνακες στοιχείων ενεργητικού και παθητικού ενημερώνονται αυτόματα σε αυτή τη στήλη, κάτω από αυτή την επικεφαλίδα" sqref="D3" xr:uid="{00000000-0002-0000-0000-00000A000000}"/>
    <dataValidation type="list" errorStyle="warning" allowBlank="1" showInputMessage="1" showErrorMessage="1" error="Επιλέξτε μια καταχώρηση από τη λίστα. Επιλέξτε ΑΚΥΡΟ, έπειτα πατήστε το συνδυασμό πλήκτρων ALT+ΚΑΤΩ ΒΕΛΟΣ για να ανοίξετε την αναπτυσσόμενη λίστα και, στη συνέχεια, πατήστε το πλήκτρο ENTER για να επιλέξετε" sqref="B4:B9" xr:uid="{00000000-0002-0000-0000-00000B000000}">
      <formula1>INDIRECT("Κατηγορίες[Κατηγορίες]")</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 id="{8D9B3AA8-DCF6-4863-A69D-B2F924CA29BF}">
            <x14:iconSet iconSet="3Flags" custom="1">
              <x14:cfvo type="percent">
                <xm:f>0</xm:f>
              </x14:cfvo>
              <x14:cfvo type="num">
                <xm:f>$C$10</xm:f>
              </x14:cfvo>
              <x14:cfvo type="num" gte="0">
                <xm:f>$C$10</xm:f>
              </x14:cfvo>
              <x14:cfIcon iconSet="3Flags" iconId="0"/>
              <x14:cfIcon iconSet="3Flags" iconId="2"/>
              <x14:cfIcon iconSet="3Flags" iconId="0"/>
            </x14:iconSet>
          </x14:cfRule>
          <xm:sqref>C11</xm:sqref>
        </x14:conditionalFormatting>
        <x14:conditionalFormatting xmlns:xm="http://schemas.microsoft.com/office/excel/2006/main">
          <x14:cfRule type="iconSet" priority="8" id="{8D06BAAF-B4EA-4578-884F-B45E0887D75A}">
            <x14:iconSet iconSet="3Flags" custom="1">
              <x14:cfvo type="percent">
                <xm:f>0</xm:f>
              </x14:cfvo>
              <x14:cfvo type="num">
                <xm:f>$D$10</xm:f>
              </x14:cfvo>
              <x14:cfvo type="num" gte="0">
                <xm:f>$D$10</xm:f>
              </x14:cfvo>
              <x14:cfIcon iconSet="3Flags" iconId="0"/>
              <x14:cfIcon iconSet="3Flags" iconId="2"/>
              <x14:cfIcon iconSet="3Flags" iconId="0"/>
            </x14:iconSet>
          </x14:cfRule>
          <xm:sqref>D11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pageSetUpPr autoPageBreaks="0" fitToPage="1"/>
  </sheetPr>
  <dimension ref="B1:E14"/>
  <sheetViews>
    <sheetView showGridLines="0" workbookViewId="0">
      <pane ySplit="3" topLeftCell="A4" activePane="bottomLeft" state="frozen"/>
      <selection pane="bottomLeft"/>
    </sheetView>
  </sheetViews>
  <sheetFormatPr defaultColWidth="9.33203125" defaultRowHeight="30" customHeight="1" x14ac:dyDescent="0.3"/>
  <cols>
    <col min="1" max="1" width="1.6640625" style="1" customWidth="1"/>
    <col min="2" max="3" width="35.77734375" style="1" customWidth="1"/>
    <col min="4" max="5" width="19.77734375" style="1" customWidth="1"/>
    <col min="6" max="16384" width="9.33203125" style="1"/>
  </cols>
  <sheetData>
    <row r="1" spans="2:5" s="8" customFormat="1" ht="42" customHeight="1" thickBot="1" x14ac:dyDescent="0.35">
      <c r="B1" s="7" t="s">
        <v>13</v>
      </c>
      <c r="C1" s="7"/>
      <c r="D1" s="7"/>
      <c r="E1" s="7"/>
    </row>
    <row r="2" spans="2:5" s="8" customFormat="1" ht="30" customHeight="1" thickTop="1" thickBot="1" x14ac:dyDescent="0.35">
      <c r="B2" s="1"/>
      <c r="C2" s="1"/>
      <c r="D2" s="3" t="str">
        <f ca="1">ΟΕ_ΕΤΟΣ</f>
        <v>ΟΕ-2016</v>
      </c>
      <c r="E2" s="3" t="str">
        <f ca="1">ΟΕ_ΕΤΟΣ_2</f>
        <v>ΟΕ-2017</v>
      </c>
    </row>
    <row r="3" spans="2:5" s="8" customFormat="1" ht="18" customHeight="1" thickTop="1" x14ac:dyDescent="0.3">
      <c r="B3" s="9" t="s">
        <v>1</v>
      </c>
      <c r="C3" s="9" t="s">
        <v>14</v>
      </c>
      <c r="D3" s="9" t="s">
        <v>11</v>
      </c>
      <c r="E3" s="9" t="s">
        <v>12</v>
      </c>
    </row>
    <row r="4" spans="2:5" s="8" customFormat="1" ht="30" customHeight="1" x14ac:dyDescent="0.3">
      <c r="B4" t="s">
        <v>2</v>
      </c>
      <c r="C4" t="s">
        <v>15</v>
      </c>
      <c r="D4" s="15">
        <v>600</v>
      </c>
      <c r="E4" s="15">
        <v>600</v>
      </c>
    </row>
    <row r="5" spans="2:5" s="8" customFormat="1" ht="30" customHeight="1" x14ac:dyDescent="0.3">
      <c r="B5" t="s">
        <v>2</v>
      </c>
      <c r="C5" t="s">
        <v>16</v>
      </c>
      <c r="D5" s="15"/>
      <c r="E5" s="15"/>
    </row>
    <row r="6" spans="2:5" s="8" customFormat="1" ht="30" customHeight="1" x14ac:dyDescent="0.3">
      <c r="B6" t="s">
        <v>2</v>
      </c>
      <c r="C6" t="s">
        <v>17</v>
      </c>
      <c r="D6" s="15"/>
      <c r="E6" s="15"/>
    </row>
    <row r="7" spans="2:5" s="8" customFormat="1" ht="30" customHeight="1" x14ac:dyDescent="0.3">
      <c r="B7" t="s">
        <v>2</v>
      </c>
      <c r="C7" t="s">
        <v>33</v>
      </c>
      <c r="D7" s="15"/>
      <c r="E7" s="15"/>
    </row>
    <row r="8" spans="2:5" s="8" customFormat="1" ht="30" customHeight="1" x14ac:dyDescent="0.3">
      <c r="B8" t="s">
        <v>2</v>
      </c>
      <c r="C8" t="s">
        <v>18</v>
      </c>
      <c r="D8" s="15"/>
      <c r="E8" s="15"/>
    </row>
    <row r="9" spans="2:5" s="8" customFormat="1" ht="30" customHeight="1" x14ac:dyDescent="0.3">
      <c r="B9" t="s">
        <v>3</v>
      </c>
      <c r="C9" t="s">
        <v>19</v>
      </c>
      <c r="D9" s="15"/>
      <c r="E9" s="15"/>
    </row>
    <row r="10" spans="2:5" s="8" customFormat="1" ht="30" customHeight="1" x14ac:dyDescent="0.3">
      <c r="B10" t="s">
        <v>3</v>
      </c>
      <c r="C10" t="s">
        <v>20</v>
      </c>
      <c r="D10" s="15"/>
      <c r="E10" s="15"/>
    </row>
    <row r="11" spans="2:5" ht="30" customHeight="1" x14ac:dyDescent="0.3">
      <c r="B11" t="s">
        <v>3</v>
      </c>
      <c r="C11" t="s">
        <v>21</v>
      </c>
      <c r="D11" s="15"/>
      <c r="E11" s="15"/>
    </row>
    <row r="12" spans="2:5" s="8" customFormat="1" ht="30" customHeight="1" x14ac:dyDescent="0.3">
      <c r="B12" t="s">
        <v>3</v>
      </c>
      <c r="C12" t="s">
        <v>22</v>
      </c>
      <c r="D12" s="15">
        <v>-100</v>
      </c>
      <c r="E12" s="15">
        <v>-85</v>
      </c>
    </row>
    <row r="13" spans="2:5" s="8" customFormat="1" ht="30" customHeight="1" x14ac:dyDescent="0.3">
      <c r="B13" t="s">
        <v>4</v>
      </c>
      <c r="C13" t="s">
        <v>23</v>
      </c>
      <c r="D13" s="15"/>
      <c r="E13" s="15"/>
    </row>
    <row r="14" spans="2:5" ht="30" customHeight="1" thickBot="1" x14ac:dyDescent="0.35">
      <c r="B14" s="5" t="s">
        <v>8</v>
      </c>
      <c r="C14" s="5"/>
      <c r="D14" s="6">
        <f>SUBTOTAL(109,Στοιχεία_ενεργητικού[Προηγούμενο έτος])</f>
        <v>500</v>
      </c>
      <c r="E14" s="6">
        <f>SUBTOTAL(109,Στοιχεία_ενεργητικού[Τρέχον έτος])</f>
        <v>515</v>
      </c>
    </row>
  </sheetData>
  <sheetProtection insertColumns="0" insertRows="0" deleteColumns="0" deleteRows="0" selectLockedCells="1"/>
  <dataValidations count="9">
    <dataValidation allowBlank="1" showInputMessage="1" showErrorMessage="1" prompt="Δημιουργήστε μια λίστα με στοιχεία ενεργητικού που συγκρίνει τα οικονομικά έτη σε αυτό το φύλλο εργασίας. Το σύνολο του ενεργητικού υπολογίζεται αυτόματα στο τέλος του πίνακα ενεργητικού" sqref="A1" xr:uid="{00000000-0002-0000-0100-000000000000}"/>
    <dataValidation allowBlank="1" showInputMessage="1" showErrorMessage="1" prompt="Σε αυτό το κελί βρίσκεται ο τίτλος αυτού του φύλλου" sqref="B1" xr:uid="{00000000-0002-0000-0100-000001000000}"/>
    <dataValidation allowBlank="1" showInputMessage="1" showErrorMessage="1" prompt="Εισαγάγετε την περιγραφή σε αυτή τη στήλη, κάτω από αυτή την επικεφαλίδα" sqref="C3" xr:uid="{00000000-0002-0000-0100-000002000000}"/>
    <dataValidation allowBlank="1" showInputMessage="1" showErrorMessage="1" prompt="Επιλέξτε τύπο στοιχείου ενεργητικού σε αυτή τη στήλη κάτω από αυτή την επικεφαλίδα. Πατήστε ALT+ΚΑΤΩ ΒΕΛΟΣ για να ανοίξετε την αναπτυσσόμενη λίστα και πατήστε ENTER για επιλογή. Χρησιμοποιήστε φίλτρα επικεφαλίδας για να βρείτε συγκεκριμένες καταχωρήσεις" sqref="B3" xr:uid="{00000000-0002-0000-0100-000003000000}"/>
    <dataValidation allowBlank="1" showInputMessage="1" showErrorMessage="1" prompt="Εισαγάγετε ποσά στοιχείων ενεργητικού για το παραπάνω έτος σε αυτή τη στήλη, κάτω από αυτή την επικεφαλίδα" sqref="D3:E3" xr:uid="{00000000-0002-0000-0100-000004000000}"/>
    <dataValidation allowBlank="1" showInputMessage="1" showErrorMessage="1" prompt="Τα έτη σύγκρισης ενημερώνονται αυτόματα στα κελιά D2 και E2 στα δεξιά" sqref="B2" xr:uid="{00000000-0002-0000-0100-000005000000}"/>
    <dataValidation allowBlank="1" showInputMessage="1" showErrorMessage="1" prompt="Το έτος σύγκρισης 2 ενημερώνεται αυτόματα σε αυτό το κελί" sqref="E2" xr:uid="{00000000-0002-0000-0100-000006000000}"/>
    <dataValidation allowBlank="1" showInputMessage="1" showErrorMessage="1" prompt="Το έτος σύγκρισης 1 ενημερώνεται αυτόματα σε αυτό το κελί" sqref="D2" xr:uid="{00000000-0002-0000-0100-000007000000}"/>
    <dataValidation type="list" errorStyle="warning" allowBlank="1" showInputMessage="1" showErrorMessage="1" error="Επιλέξτε μια καταχώρηση από τη λίστα. Επιλέξτε ΑΚΥΡΟ, έπειτα πατήστε το συνδυασμό πλήκτρων ALT+ΚΑΤΩ ΒΕΛΟΣ για να ανοίξετε την αναπτυσσόμενη λίστα και, στη συνέχεια, πατήστε το πλήκτρο ENTER για να επιλέξετε" sqref="B4:B13" xr:uid="{00000000-0002-0000-0100-000008000000}">
      <formula1>INDIRECT("Κατηγορίες[Κατηγορίες]")</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autoPageBreaks="0" fitToPage="1"/>
  </sheetPr>
  <dimension ref="B1:E12"/>
  <sheetViews>
    <sheetView showGridLines="0" workbookViewId="0">
      <pane ySplit="3" topLeftCell="A4" activePane="bottomLeft" state="frozen"/>
      <selection pane="bottomLeft"/>
    </sheetView>
  </sheetViews>
  <sheetFormatPr defaultColWidth="9.33203125" defaultRowHeight="30" customHeight="1" x14ac:dyDescent="0.3"/>
  <cols>
    <col min="1" max="1" width="1.6640625" style="1" customWidth="1"/>
    <col min="2" max="2" width="37.77734375" style="1" bestFit="1" customWidth="1"/>
    <col min="3" max="3" width="35.77734375" style="1" customWidth="1"/>
    <col min="4" max="5" width="19.77734375" style="1" customWidth="1"/>
    <col min="6" max="16384" width="9.33203125" style="1"/>
  </cols>
  <sheetData>
    <row r="1" spans="2:5" s="8" customFormat="1" ht="42" customHeight="1" thickBot="1" x14ac:dyDescent="0.35">
      <c r="B1" s="7" t="s">
        <v>24</v>
      </c>
      <c r="C1" s="7"/>
      <c r="D1" s="7"/>
      <c r="E1" s="7"/>
    </row>
    <row r="2" spans="2:5" s="8" customFormat="1" ht="30" customHeight="1" thickTop="1" thickBot="1" x14ac:dyDescent="0.35">
      <c r="D2" s="3" t="str">
        <f ca="1">ΟΕ_ΕΤΟΣ</f>
        <v>ΟΕ-2016</v>
      </c>
      <c r="E2" s="3" t="str">
        <f ca="1">ΟΕ_ΕΤΟΣ_2</f>
        <v>ΟΕ-2017</v>
      </c>
    </row>
    <row r="3" spans="2:5" s="8" customFormat="1" ht="18" customHeight="1" thickTop="1" x14ac:dyDescent="0.3">
      <c r="B3" s="4" t="s">
        <v>25</v>
      </c>
      <c r="C3" s="4" t="s">
        <v>14</v>
      </c>
      <c r="D3" s="9" t="s">
        <v>11</v>
      </c>
      <c r="E3" s="9" t="s">
        <v>12</v>
      </c>
    </row>
    <row r="4" spans="2:5" s="8" customFormat="1" ht="30" customHeight="1" x14ac:dyDescent="0.3">
      <c r="B4" t="s">
        <v>5</v>
      </c>
      <c r="C4" t="s">
        <v>26</v>
      </c>
      <c r="D4" s="14"/>
      <c r="E4" s="15">
        <v>350</v>
      </c>
    </row>
    <row r="5" spans="2:5" s="8" customFormat="1" ht="30" customHeight="1" x14ac:dyDescent="0.3">
      <c r="B5" t="s">
        <v>5</v>
      </c>
      <c r="C5" t="s">
        <v>27</v>
      </c>
      <c r="D5" s="14"/>
      <c r="E5" s="15"/>
    </row>
    <row r="6" spans="2:5" s="8" customFormat="1" ht="30" customHeight="1" x14ac:dyDescent="0.3">
      <c r="B6" t="s">
        <v>5</v>
      </c>
      <c r="C6" t="s">
        <v>28</v>
      </c>
      <c r="D6" s="14">
        <v>500</v>
      </c>
      <c r="E6" s="15"/>
    </row>
    <row r="7" spans="2:5" s="8" customFormat="1" ht="30" customHeight="1" x14ac:dyDescent="0.3">
      <c r="B7" t="s">
        <v>5</v>
      </c>
      <c r="C7" t="s">
        <v>35</v>
      </c>
      <c r="D7" s="14"/>
      <c r="E7" s="15"/>
    </row>
    <row r="8" spans="2:5" s="8" customFormat="1" ht="30" customHeight="1" x14ac:dyDescent="0.3">
      <c r="B8" t="s">
        <v>5</v>
      </c>
      <c r="C8" t="s">
        <v>29</v>
      </c>
      <c r="D8" s="14"/>
      <c r="E8" s="15"/>
    </row>
    <row r="9" spans="2:5" s="8" customFormat="1" ht="30" customHeight="1" x14ac:dyDescent="0.3">
      <c r="B9" t="s">
        <v>6</v>
      </c>
      <c r="C9" t="s">
        <v>34</v>
      </c>
      <c r="D9" s="14"/>
      <c r="E9" s="15"/>
    </row>
    <row r="10" spans="2:5" s="8" customFormat="1" ht="30" customHeight="1" x14ac:dyDescent="0.3">
      <c r="B10" t="s">
        <v>7</v>
      </c>
      <c r="C10" t="s">
        <v>30</v>
      </c>
      <c r="D10" s="14"/>
      <c r="E10" s="15">
        <v>350</v>
      </c>
    </row>
    <row r="11" spans="2:5" ht="30" customHeight="1" x14ac:dyDescent="0.3">
      <c r="B11" t="s">
        <v>7</v>
      </c>
      <c r="C11" t="s">
        <v>31</v>
      </c>
      <c r="D11" s="14"/>
      <c r="E11" s="15"/>
    </row>
    <row r="12" spans="2:5" s="8" customFormat="1" ht="30" customHeight="1" thickBot="1" x14ac:dyDescent="0.35">
      <c r="B12" s="11" t="s">
        <v>9</v>
      </c>
      <c r="C12" s="12"/>
      <c r="D12" s="13">
        <f>SUBTOTAL(109,Παθητικό[Προηγούμενο έτος])</f>
        <v>500</v>
      </c>
      <c r="E12" s="13">
        <f>SUBTOTAL(109,Παθητικό[Τρέχον έτος])</f>
        <v>700</v>
      </c>
    </row>
  </sheetData>
  <sheetProtection insertColumns="0" insertRows="0" deleteColumns="0" deleteRows="0" selectLockedCells="1"/>
  <dataValidations count="9">
    <dataValidation allowBlank="1" showInputMessage="1" showErrorMessage="1" prompt="Δημιουργήστε μια λίστα με στοιχεία παθητικού που συγκρίνει τα οικονομικά έτη σε αυτό το φύλλο εργασίας. Το σύνολο του παθητικού και του μετοχικού κεφαλαίου υπολογίζονται αυτόματα στο τέλος του πίνακα παθητικού" sqref="A1" xr:uid="{00000000-0002-0000-0200-000000000000}"/>
    <dataValidation allowBlank="1" showInputMessage="1" showErrorMessage="1" prompt="Σε αυτό το κελί βρίσκεται ο τίτλος αυτού του φύλλου" sqref="B1" xr:uid="{00000000-0002-0000-0200-000001000000}"/>
    <dataValidation allowBlank="1" showInputMessage="1" showErrorMessage="1" prompt="Εισαγάγετε την περιγραφή σε αυτή τη στήλη, κάτω από αυτή την επικεφαλίδα" sqref="C3" xr:uid="{00000000-0002-0000-0200-000002000000}"/>
    <dataValidation allowBlank="1" showInputMessage="1" showErrorMessage="1" prompt="Επιλέξτε τύπο στοιχείου παθητικού σε αυτή τη στήλη κάτω από αυτή την επικεφαλίδα. Πατήστε ALT+ΚΑΤΩ ΒΕΛΟΣ για να ανοίξετε την αναπτυσσόμενη λίστα και πατήστε ENTER για επιλογή. Χρησιμοποιήστε φίλτρα επικεφαλίδας για να βρείτε συγκεκριμένες καταχωρήσεις" sqref="B3" xr:uid="{00000000-0002-0000-0200-000003000000}"/>
    <dataValidation allowBlank="1" showInputMessage="1" showErrorMessage="1" prompt="Τα έτη σύγκρισης ενημερώνονται αυτόματα στα κελιά D2 και E2 στα δεξιά" sqref="B2" xr:uid="{00000000-0002-0000-0200-000004000000}"/>
    <dataValidation allowBlank="1" showInputMessage="1" showErrorMessage="1" prompt="Το έτος σύγκρισης 2 ενημερώνεται αυτόματα σε αυτό το κελί" sqref="E2" xr:uid="{00000000-0002-0000-0200-000005000000}"/>
    <dataValidation allowBlank="1" showInputMessage="1" showErrorMessage="1" prompt="Το έτος σύγκρισης 1 ενημερώνεται αυτόματα σε αυτό το κελί" sqref="D2" xr:uid="{00000000-0002-0000-0200-000006000000}"/>
    <dataValidation allowBlank="1" showInputMessage="1" showErrorMessage="1" prompt="Εισαγάγετε ποσά στοιχείων παθητικού για το παραπάνω έτος σε αυτή τη στήλη, κάτω από αυτή την επικεφαλίδα" sqref="D3:E3" xr:uid="{00000000-0002-0000-0200-000007000000}"/>
    <dataValidation type="list" errorStyle="warning" allowBlank="1" showInputMessage="1" showErrorMessage="1" error="Επιλέξτε μια καταχώρηση από τη λίστα. Επιλέξτε ΑΚΥΡΟ, έπειτα πατήστε το συνδυασμό πλήκτρων ALT+ΚΑΤΩ ΒΕΛΟΣ για να ανοίξετε την αναπτυσσόμενη λίστα και, στη συνέχεια, πατήστε το πλήκτρο ENTER για να επιλέξετε" sqref="B4:B11" xr:uid="{00000000-0002-0000-0200-000008000000}">
      <formula1>INDIRECT("Κατηγορίες[Κατηγορίες]")</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differentFirst="1">
    <oddFooter>Page &amp;P of &amp;N</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autoPageBreaks="0" fitToPage="1"/>
  </sheetPr>
  <dimension ref="B1:B9"/>
  <sheetViews>
    <sheetView showGridLines="0" workbookViewId="0"/>
  </sheetViews>
  <sheetFormatPr defaultColWidth="9.33203125" defaultRowHeight="17.25" customHeight="1" x14ac:dyDescent="0.3"/>
  <cols>
    <col min="1" max="1" width="1.6640625" style="1" customWidth="1"/>
    <col min="2" max="2" width="50.77734375" style="1" customWidth="1"/>
    <col min="3" max="16384" width="9.33203125" style="1"/>
  </cols>
  <sheetData>
    <row r="1" spans="2:2" s="8" customFormat="1" ht="42" customHeight="1" thickBot="1" x14ac:dyDescent="0.35">
      <c r="B1" s="10" t="s">
        <v>32</v>
      </c>
    </row>
    <row r="2" spans="2:2" s="8" customFormat="1" ht="17.25" customHeight="1" thickTop="1" x14ac:dyDescent="0.3"/>
    <row r="3" spans="2:2" s="8" customFormat="1" ht="17.25" customHeight="1" x14ac:dyDescent="0.3">
      <c r="B3" s="4" t="s">
        <v>32</v>
      </c>
    </row>
    <row r="4" spans="2:2" s="8" customFormat="1" ht="17.25" customHeight="1" x14ac:dyDescent="0.3">
      <c r="B4" s="2" t="s">
        <v>2</v>
      </c>
    </row>
    <row r="5" spans="2:2" s="8" customFormat="1" ht="17.25" customHeight="1" x14ac:dyDescent="0.3">
      <c r="B5" s="2" t="s">
        <v>3</v>
      </c>
    </row>
    <row r="6" spans="2:2" s="8" customFormat="1" ht="17.25" customHeight="1" x14ac:dyDescent="0.3">
      <c r="B6" s="2" t="s">
        <v>4</v>
      </c>
    </row>
    <row r="7" spans="2:2" s="8" customFormat="1" ht="17.25" customHeight="1" x14ac:dyDescent="0.3">
      <c r="B7" s="2" t="s">
        <v>5</v>
      </c>
    </row>
    <row r="8" spans="2:2" s="8" customFormat="1" ht="17.25" customHeight="1" x14ac:dyDescent="0.3">
      <c r="B8" s="2" t="s">
        <v>6</v>
      </c>
    </row>
    <row r="9" spans="2:2" s="8" customFormat="1" ht="17.25" customHeight="1" x14ac:dyDescent="0.3">
      <c r="B9" s="2" t="s">
        <v>7</v>
      </c>
    </row>
  </sheetData>
  <sheetProtection insertColumns="0" insertRows="0" deleteColumns="0" deleteRows="0" selectLockedCells="1"/>
  <dataValidations count="3">
    <dataValidation allowBlank="1" showInputMessage="1" showErrorMessage="1" prompt="Δημιουργήστε μια λίστα των κατηγοριών ενεργητικού και παθητικού σε αυτό το φύλλο εργασίας. Αυτές οι τιμές χρησιμοποιούνται για τη δημιουργία ενός πίνακα εργαλείων για την κατασκευή των φύλλων εργασίας ενεργητικού και παθητικού" sqref="A1" xr:uid="{00000000-0002-0000-0300-000000000000}"/>
    <dataValidation allowBlank="1" showInputMessage="1" showErrorMessage="1" prompt="Σε αυτό το κελί βρίσκεται ο τίτλος αυτού του φύλλου" sqref="B1" xr:uid="{00000000-0002-0000-0300-000001000000}"/>
    <dataValidation allowBlank="1" showInputMessage="1" showErrorMessage="1" prompt="Εισαγάγετε κατηγορίες σε αυτή τη στήλη, κάτω από αυτή την επικεφαλίδα" sqref="B3" xr:uid="{00000000-0002-0000-0300-000002000000}"/>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4</vt:i4>
      </vt:variant>
      <vt:variant>
        <vt:lpstr>Καθορισμένες περιοχές</vt:lpstr>
      </vt:variant>
      <vt:variant>
        <vt:i4>10</vt:i4>
      </vt:variant>
    </vt:vector>
  </HeadingPairs>
  <TitlesOfParts>
    <vt:vector size="14" baseType="lpstr">
      <vt:lpstr>Σύνοψη</vt:lpstr>
      <vt:lpstr>Στοιχεία ενεργητικού</vt:lpstr>
      <vt:lpstr>Παθητικό</vt:lpstr>
      <vt:lpstr>Κατηγορίες</vt:lpstr>
      <vt:lpstr>Κατηγορίες!Print_Titles</vt:lpstr>
      <vt:lpstr>Παθητικό!Print_Titles</vt:lpstr>
      <vt:lpstr>'Στοιχεία ενεργητικού'!Print_Titles</vt:lpstr>
      <vt:lpstr>Σύνοψη!Print_Titles</vt:lpstr>
      <vt:lpstr>ΟΕ_ΕΤΟΣ</vt:lpstr>
      <vt:lpstr>ΟΕ_ΕΤΟΣ_2</vt:lpstr>
      <vt:lpstr>ΠεριοχήΤίτλουΓραμμής1..D12</vt:lpstr>
      <vt:lpstr>Τίτλος1</vt:lpstr>
      <vt:lpstr>ΤίτλοςΣτήλης2</vt:lpstr>
      <vt:lpstr>ΤίτλοςΣτήλης3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cp:lastModifiedBy>
  <dcterms:created xsi:type="dcterms:W3CDTF">2017-05-31T07:59:53Z</dcterms:created>
  <dcterms:modified xsi:type="dcterms:W3CDTF">2017-08-15T14:34:24Z</dcterms:modified>
</cp:coreProperties>
</file>