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09"/>
  <workbookPr codeName="ThisWorkbook"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0" yWindow="0" windowWidth="25200" windowHeight="13860"/>
  </bookViews>
  <sheets>
    <sheet name="Εκτίμηση αποταμίευσης" sheetId="1" r:id="rId1"/>
  </sheets>
  <definedNames>
    <definedName name="AmountSaved">'Εκτίμηση αποταμίευσης'!$C$11</definedName>
    <definedName name="AnnualSavings">'Εκτίμηση αποταμίευσης'!$G$25</definedName>
    <definedName name="BiWeeklySavings">'Εκτίμηση αποταμίευσης'!$E$25</definedName>
    <definedName name="BiWeeksUntilEvent">'Εκτίμηση αποταμίευσης'!$E$28</definedName>
    <definedName name="DailySavings">'Εκτίμηση αποταμίευσης'!$C$25</definedName>
    <definedName name="DateSavingsBegin">'Εκτίμηση αποταμίευσης'!$B$6</definedName>
    <definedName name="DaysUntilEvent">'Εκτίμηση αποταμίευσης'!$C$28</definedName>
    <definedName name="EventCost">'Εκτίμηση αποταμίευσης'!$C$10</definedName>
    <definedName name="EventDate">'Εκτίμηση αποταμίευσης'!$C$6</definedName>
    <definedName name="Goal">'Εκτίμηση αποταμίευσης'!$C$14</definedName>
    <definedName name="MonthlySavings">'Εκτίμηση αποταμίευσης'!$F$25</definedName>
    <definedName name="MonthsUntilEvent">'Εκτίμηση αποταμίευσης'!$F$28</definedName>
    <definedName name="SavingFrequency">'Εκτίμηση αποταμίευσης'!$F$6</definedName>
    <definedName name="SavingsPlanInfo">IF(SavingFrequency="ΕΒΔΟΜΑΔΙΑΙΑ",WeeklySavings,IF(SavingFrequency="ανά δεκαπενθήμερο",BiWeeklySavings,IF(SavingFrequency="ΜΗΝΙΑΙΑ",MonthlySavings,AnnualSavings)))</definedName>
    <definedName name="SavingsToDate">'Εκτίμηση αποταμίευσης'!$C$18</definedName>
    <definedName name="WeeklySavings">'Εκτίμηση αποταμίευσης'!$D$25</definedName>
    <definedName name="WeeksUntilEvent">'Εκτίμηση αποταμίευσης'!$D$28</definedName>
    <definedName name="YearsUntilEvent">'Εκτίμηση αποταμίευσης'!$G$28</definedName>
  </definedNames>
  <calcPr calcId="152511"/>
</workbook>
</file>

<file path=xl/calcChain.xml><?xml version="1.0" encoding="utf-8"?>
<calcChain xmlns="http://schemas.openxmlformats.org/spreadsheetml/2006/main">
  <c r="B6" i="1" l="1"/>
  <c r="C6" i="1" s="1"/>
  <c r="C14" i="1" l="1"/>
  <c r="G28" i="1" l="1"/>
  <c r="F28" i="1"/>
  <c r="C28" i="1"/>
  <c r="D28" i="1" s="1"/>
  <c r="E28" i="1" l="1"/>
  <c r="D25" i="1"/>
  <c r="C25" i="1"/>
  <c r="G25" i="1"/>
  <c r="F25" i="1"/>
  <c r="E25" i="1" l="1"/>
  <c r="A17" i="1" s="1"/>
  <c r="C18" i="1" l="1"/>
  <c r="C19" i="1" s="1"/>
</calcChain>
</file>

<file path=xl/sharedStrings.xml><?xml version="1.0" encoding="utf-8"?>
<sst xmlns="http://schemas.openxmlformats.org/spreadsheetml/2006/main" count="25" uniqueCount="24">
  <si>
    <t>ΧΕΙΜΕΡΙΝΗ ΑΔΕΙΑ
ΤΑΞΙΔΙ ΣΤΟ ΜΕΞΙΚΟ</t>
  </si>
  <si>
    <t xml:space="preserve"> Έναρξη αποταμίευσης την:</t>
  </si>
  <si>
    <t xml:space="preserve"> Λήξη αποταμίευσης την:</t>
  </si>
  <si>
    <t xml:space="preserve"> Αποταμίευση χρημάτων:</t>
  </si>
  <si>
    <t>ΚΟΣΤΟΣ ΤΑΞΙΔΙΟΥ:</t>
  </si>
  <si>
    <t>ΤΡΕΧΩΝ
ΣΤΟΧΟΣ ΑΠΟΤΑΜΙΕΥΣΗΣ:</t>
  </si>
  <si>
    <t>Έχω αποταμιεύσει:</t>
  </si>
  <si>
    <t>Χρειάζομαι ακόμη:</t>
  </si>
  <si>
    <t>ΛΕΠΤΟΜΕΡΕΙΕΣ ΣΧΕΔΙΟΥ ΑΠΟΤΑΜΙΕΥΣΗΣ</t>
  </si>
  <si>
    <t>Διάστημα αποταμίευσης</t>
  </si>
  <si>
    <t>Ποσό για αποταμίευση:</t>
  </si>
  <si>
    <t>Χρονικό διάστημα</t>
  </si>
  <si>
    <t>Χρόνος έως την επίτευξη του στόχου:</t>
  </si>
  <si>
    <t>Ημερήσια</t>
  </si>
  <si>
    <t>Εβδομαδιαία</t>
  </si>
  <si>
    <t>Μηνιαία</t>
  </si>
  <si>
    <t>Ετήσια</t>
  </si>
  <si>
    <t>Ημέρες</t>
  </si>
  <si>
    <t>Εβδομάδες</t>
  </si>
  <si>
    <t>Δεκαπενθήμερα</t>
  </si>
  <si>
    <t>Μήνες</t>
  </si>
  <si>
    <t>Έτη</t>
  </si>
  <si>
    <t>ΠΡΟΗΓΟΥΜΕΝΗ 
ΑΠΟΤΑΜΙΕΥΣΗ:</t>
  </si>
  <si>
    <t>ανά δεκαπενθήμερο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</si>
</sst>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\ &quot;€&quot;"/>
    <numFmt numFmtId="166" formatCode="#,##0.00\ &quot;€&quot;"/>
    <numFmt numFmtId="167" formatCode="dd\.mm\.yy;@"/>
  </numFmts>
  <fonts count="17" x14ac:knownFonts="1">
    <font>
      <sz val="11"/>
      <color theme="1" tint="0.34998626667073579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18"/>
      <color theme="1" tint="0.34998626667073579"/>
      <name val="Verdana"/>
      <family val="2"/>
      <scheme val="minor"/>
    </font>
    <font>
      <sz val="11"/>
      <color theme="1" tint="0.34998626667073579"/>
      <name val="Verdana"/>
      <family val="2"/>
      <scheme val="minor"/>
    </font>
    <font>
      <b/>
      <sz val="24"/>
      <color theme="1" tint="0.34998626667073579"/>
      <name val="Verdana"/>
      <family val="2"/>
      <scheme val="minor"/>
    </font>
    <font>
      <b/>
      <sz val="11"/>
      <color theme="1" tint="0.34998626667073579"/>
      <name val="Verdana"/>
      <family val="2"/>
      <scheme val="minor"/>
    </font>
    <font>
      <b/>
      <sz val="24"/>
      <color theme="1" tint="0.34998626667073579"/>
      <name val="Segoe UI"/>
      <family val="2"/>
      <charset val="161"/>
    </font>
    <font>
      <sz val="11"/>
      <color theme="1" tint="0.34998626667073579"/>
      <name val="Segoe UI"/>
      <family val="2"/>
      <charset val="161"/>
    </font>
    <font>
      <sz val="11"/>
      <color theme="4" tint="-0.499984740745262"/>
      <name val="Segoe UI"/>
      <family val="2"/>
      <charset val="161"/>
    </font>
    <font>
      <b/>
      <sz val="18"/>
      <color theme="1" tint="0.34998626667073579"/>
      <name val="Segoe UI"/>
      <family val="2"/>
      <charset val="161"/>
    </font>
    <font>
      <sz val="11"/>
      <color theme="1" tint="0.14999847407452621"/>
      <name val="Segoe UI"/>
      <family val="2"/>
      <charset val="161"/>
    </font>
    <font>
      <b/>
      <sz val="18"/>
      <color theme="4"/>
      <name val="Segoe UI"/>
      <family val="2"/>
      <charset val="161"/>
    </font>
    <font>
      <sz val="11"/>
      <color theme="0" tint="-4.9989318521683403E-2"/>
      <name val="Segoe UI"/>
      <family val="2"/>
      <charset val="161"/>
    </font>
    <font>
      <b/>
      <sz val="18"/>
      <color theme="4" tint="-0.499984740745262"/>
      <name val="Segoe UI"/>
      <family val="2"/>
      <charset val="161"/>
    </font>
    <font>
      <b/>
      <sz val="11"/>
      <color theme="1" tint="0.34998626667073579"/>
      <name val="Segoe UI"/>
      <family val="2"/>
      <charset val="161"/>
    </font>
    <font>
      <b/>
      <sz val="11"/>
      <color theme="0"/>
      <name val="Segoe UI"/>
      <family val="2"/>
      <charset val="161"/>
    </font>
    <font>
      <b/>
      <sz val="14"/>
      <color theme="0"/>
      <name val="Segoe U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7" fillId="0" borderId="0" xfId="0" applyFont="1"/>
    <xf numFmtId="0" fontId="7" fillId="2" borderId="0" xfId="0" applyFont="1" applyFill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4" applyNumberFormat="1" applyFont="1" applyAlignment="1" applyProtection="1">
      <alignment horizontal="left" vertical="center"/>
    </xf>
    <xf numFmtId="0" fontId="9" fillId="0" borderId="0" xfId="4" applyNumberFormat="1" applyFont="1" applyAlignment="1" applyProtection="1">
      <alignment horizontal="left" vertical="center" wrapText="1"/>
    </xf>
    <xf numFmtId="0" fontId="7" fillId="0" borderId="0" xfId="0" applyFont="1" applyBorder="1"/>
    <xf numFmtId="0" fontId="10" fillId="0" borderId="0" xfId="0" applyFont="1" applyBorder="1" applyAlignment="1">
      <alignment horizontal="left" vertical="center"/>
    </xf>
    <xf numFmtId="0" fontId="11" fillId="0" borderId="0" xfId="4" applyNumberFormat="1" applyFont="1" applyAlignment="1" applyProtection="1">
      <alignment horizontal="left" vertical="center"/>
    </xf>
    <xf numFmtId="164" fontId="11" fillId="0" borderId="0" xfId="4" applyNumberFormat="1" applyFont="1" applyAlignment="1" applyProtection="1">
      <alignment horizontal="right" vertical="center" indent="1"/>
    </xf>
    <xf numFmtId="0" fontId="11" fillId="0" borderId="0" xfId="4" applyNumberFormat="1" applyFont="1" applyAlignment="1" applyProtection="1">
      <alignment horizontal="left" vertical="center" indent="1"/>
    </xf>
    <xf numFmtId="0" fontId="11" fillId="5" borderId="0" xfId="4" applyNumberFormat="1" applyFont="1" applyFill="1" applyAlignment="1" applyProtection="1">
      <alignment horizontal="left" vertical="center"/>
    </xf>
    <xf numFmtId="164" fontId="11" fillId="5" borderId="0" xfId="4" applyNumberFormat="1" applyFont="1" applyFill="1" applyAlignment="1" applyProtection="1">
      <alignment horizontal="right" vertical="center" indent="1"/>
    </xf>
    <xf numFmtId="0" fontId="9" fillId="0" borderId="0" xfId="4" applyFont="1" applyFill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9" fillId="0" borderId="0" xfId="4" applyFont="1" applyFill="1" applyAlignment="1">
      <alignment horizontal="left" vertical="center" indent="1"/>
    </xf>
    <xf numFmtId="0" fontId="7" fillId="5" borderId="0" xfId="0" applyFont="1" applyFill="1" applyProtection="1"/>
    <xf numFmtId="164" fontId="13" fillId="5" borderId="0" xfId="4" applyNumberFormat="1" applyFont="1" applyFill="1" applyBorder="1" applyAlignment="1" applyProtection="1">
      <alignment horizontal="right" vertical="center" indent="1"/>
    </xf>
    <xf numFmtId="0" fontId="7" fillId="0" borderId="0" xfId="0" applyFont="1" applyProtection="1"/>
    <xf numFmtId="166" fontId="14" fillId="0" borderId="0" xfId="1" applyNumberFormat="1" applyFont="1" applyAlignment="1">
      <alignment horizontal="left" vertical="center" indent="1"/>
    </xf>
    <xf numFmtId="0" fontId="15" fillId="3" borderId="2" xfId="0" applyFont="1" applyFill="1" applyBorder="1" applyAlignment="1">
      <alignment horizontal="left" vertical="center" indent="1"/>
    </xf>
    <xf numFmtId="0" fontId="15" fillId="4" borderId="2" xfId="0" applyFont="1" applyFill="1" applyBorder="1" applyAlignment="1">
      <alignment horizontal="left" vertical="center" indent="1"/>
    </xf>
    <xf numFmtId="0" fontId="9" fillId="0" borderId="0" xfId="4" applyFont="1" applyFill="1" applyBorder="1" applyAlignment="1">
      <alignment horizontal="left" vertical="center" indent="1"/>
    </xf>
    <xf numFmtId="0" fontId="6" fillId="0" borderId="0" xfId="3" applyFont="1" applyFill="1" applyBorder="1" applyAlignment="1">
      <alignment horizontal="left" vertical="center"/>
    </xf>
    <xf numFmtId="0" fontId="14" fillId="5" borderId="3" xfId="5" applyFont="1" applyFill="1" applyBorder="1" applyAlignment="1">
      <alignment horizontal="left" vertical="center" indent="1"/>
    </xf>
    <xf numFmtId="0" fontId="14" fillId="5" borderId="3" xfId="5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left" vertical="center" indent="1"/>
    </xf>
    <xf numFmtId="165" fontId="9" fillId="5" borderId="4" xfId="4" applyNumberFormat="1" applyFont="1" applyFill="1" applyBorder="1" applyAlignment="1" applyProtection="1">
      <alignment horizontal="center" vertical="center"/>
    </xf>
    <xf numFmtId="165" fontId="9" fillId="5" borderId="5" xfId="4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/>
    <xf numFmtId="0" fontId="7" fillId="5" borderId="0" xfId="1" applyFont="1" applyFill="1" applyBorder="1" applyAlignment="1">
      <alignment horizontal="left" vertical="center" wrapText="1" indent="1"/>
    </xf>
    <xf numFmtId="0" fontId="9" fillId="5" borderId="4" xfId="4" applyNumberFormat="1" applyFont="1" applyFill="1" applyBorder="1" applyAlignment="1" applyProtection="1">
      <alignment horizontal="center" vertical="center"/>
    </xf>
    <xf numFmtId="1" fontId="9" fillId="5" borderId="4" xfId="4" applyNumberFormat="1" applyFont="1" applyFill="1" applyBorder="1" applyAlignment="1" applyProtection="1">
      <alignment horizontal="center" vertical="center"/>
    </xf>
    <xf numFmtId="1" fontId="9" fillId="5" borderId="5" xfId="4" applyNumberFormat="1" applyFont="1" applyFill="1" applyBorder="1" applyAlignment="1" applyProtection="1">
      <alignment horizontal="center" vertical="center"/>
    </xf>
    <xf numFmtId="167" fontId="9" fillId="0" borderId="0" xfId="4" applyNumberFormat="1" applyFont="1" applyAlignment="1" applyProtection="1">
      <alignment horizontal="left" vertical="center"/>
      <protection locked="0"/>
    </xf>
    <xf numFmtId="165" fontId="9" fillId="0" borderId="0" xfId="4" applyNumberFormat="1" applyFont="1" applyAlignment="1" applyProtection="1">
      <alignment horizontal="right" vertical="center" indent="1"/>
      <protection locked="0"/>
    </xf>
    <xf numFmtId="165" fontId="16" fillId="3" borderId="0" xfId="2" applyNumberFormat="1" applyFont="1" applyFill="1" applyBorder="1" applyAlignment="1" applyProtection="1">
      <alignment horizontal="right" vertical="center" indent="1"/>
    </xf>
    <xf numFmtId="165" fontId="16" fillId="4" borderId="0" xfId="2" applyNumberFormat="1" applyFont="1" applyFill="1" applyBorder="1" applyAlignment="1" applyProtection="1">
      <alignment horizontal="right" vertical="center" indent="1"/>
    </xf>
    <xf numFmtId="0" fontId="6" fillId="0" borderId="0" xfId="3" applyFont="1" applyBorder="1" applyAlignment="1" applyProtection="1">
      <alignment horizontal="left" vertical="center" wrapText="1" indent="1"/>
      <protection locked="0"/>
    </xf>
    <xf numFmtId="0" fontId="9" fillId="0" borderId="0" xfId="4" applyNumberFormat="1" applyFont="1" applyAlignment="1" applyProtection="1">
      <alignment horizontal="right" vertical="center"/>
      <protection locked="0"/>
    </xf>
    <xf numFmtId="165" fontId="9" fillId="0" borderId="0" xfId="4" applyNumberFormat="1" applyFont="1" applyBorder="1" applyAlignment="1" applyProtection="1">
      <alignment horizontal="right" vertical="center" indent="1"/>
    </xf>
    <xf numFmtId="0" fontId="8" fillId="0" borderId="0" xfId="0" applyFont="1" applyAlignment="1">
      <alignment horizontal="left" indent="5"/>
    </xf>
    <xf numFmtId="167" fontId="9" fillId="0" borderId="0" xfId="4" applyNumberFormat="1" applyFont="1" applyAlignment="1" applyProtection="1">
      <alignment horizontal="left" vertical="center" indent="5"/>
      <protection locked="0"/>
    </xf>
  </cellXfs>
  <cellStyles count="6">
    <cellStyle name="Επικεφαλίδα 1" xfId="4" builtinId="16" customBuiltin="1"/>
    <cellStyle name="Επικεφαλίδα 2" xfId="1" builtinId="17" customBuiltin="1"/>
    <cellStyle name="Επικεφαλίδα 3" xfId="5" builtinId="18" customBuiltin="1"/>
    <cellStyle name="Κανονικό" xfId="0" builtinId="0" customBuiltin="1"/>
    <cellStyle name="Σύνολο" xfId="2" builtinId="25"/>
    <cellStyle name="Τίτλος" xfId="3" builtinId="15" customBuiltin="1"/>
  </cellStyles>
  <dxfs count="0"/>
  <tableStyles count="0" defaultTableStyle="TableStyleMedium9" defaultPivotStyle="PivotStyleLight16"/>
  <colors>
    <mruColors>
      <color rgb="FF6D6E71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/>
          </c:spPr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effectLst/>
            </c:spPr>
          </c:dPt>
          <c:dLbls>
            <c:delete val="1"/>
          </c:dLbls>
          <c:cat>
            <c:strLit>
              <c:ptCount val="2"/>
              <c:pt idx="0">
                <c:v>Απαιτούνται ακόμη</c:v>
              </c:pt>
              <c:pt idx="1">
                <c:v>Απαιτούνται ακόμη</c:v>
              </c:pt>
            </c:strLit>
          </c:cat>
          <c:val>
            <c:numRef>
              <c:f>'Εκτίμηση αποταμίευσης'!$C$18:$C$19</c:f>
              <c:numCache>
                <c:formatCode>#,##0\ "€"</c:formatCode>
                <c:ptCount val="2"/>
                <c:pt idx="0">
                  <c:v>4100</c:v>
                </c:pt>
                <c:pt idx="1">
                  <c:v>1900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Απαιτούνται ακόμη</c:v>
              </c:pt>
              <c:pt idx="1">
                <c:v>Απαιτούνται ακόμη</c:v>
              </c:pt>
            </c:strLit>
          </c:cat>
          <c:val>
            <c:numRef>
              <c:f>'Εκτίμηση αποταμίευσης'!$D$18:$D$19</c:f>
              <c:numCache>
                <c:formatCode>#,##0\ "€"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4.1513770108879938E-2"/>
          <c:y val="0.91988843041691082"/>
          <c:w val="0.85955619183965626"/>
          <c:h val="6.0111564333743921E-2"/>
        </c:manualLayout>
      </c:layout>
      <c:overlay val="0"/>
      <c:txPr>
        <a:bodyPr/>
        <a:lstStyle/>
        <a:p>
          <a:pPr rtl="0">
            <a:defRPr/>
          </a:pPr>
          <a:endParaRPr lang="el-G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323851</xdr:colOff>
      <xdr:row>6</xdr:row>
      <xdr:rowOff>152401</xdr:rowOff>
    </xdr:from>
    <xdr:to>
      <xdr:col>7</xdr:col>
      <xdr:colOff>123826</xdr:colOff>
      <xdr:row>18</xdr:row>
      <xdr:rowOff>361950</xdr:rowOff>
    </xdr:to>
    <xdr:graphicFrame macro="">
      <xdr:nvGraphicFramePr>
        <xdr:cNvPr id="7" name="SavingsChart" descr="Γράφημα πίτας που συγκρίνει την αποταμίευση έως την τρέχουσα ημερομηνία με τα χρήματα που πρέπει να αποταμιευτούν ακόμη." title="Αποταμίευση - Απαιτούνται ακόμη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avings Estimato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91B936"/>
      </a:accent1>
      <a:accent2>
        <a:srgbClr val="7779CE"/>
      </a:accent2>
      <a:accent3>
        <a:srgbClr val="EA157A"/>
      </a:accent3>
      <a:accent4>
        <a:srgbClr val="FEB80A"/>
      </a:accent4>
      <a:accent5>
        <a:srgbClr val="00ADDC"/>
      </a:accent5>
      <a:accent6>
        <a:srgbClr val="FE8E40"/>
      </a:accent6>
      <a:hlink>
        <a:srgbClr val="00ADDC"/>
      </a:hlink>
      <a:folHlink>
        <a:srgbClr val="7779CE"/>
      </a:folHlink>
    </a:clrScheme>
    <a:fontScheme name="Savings Estimator">
      <a:majorFont>
        <a:latin typeface="Bookman Old Style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G29"/>
  <sheetViews>
    <sheetView showGridLines="0" tabSelected="1" zoomScaleNormal="100" workbookViewId="0">
      <selection sqref="A1:G1"/>
    </sheetView>
  </sheetViews>
  <sheetFormatPr defaultRowHeight="16.5" x14ac:dyDescent="0.3"/>
  <cols>
    <col min="1" max="1" width="2.59765625" style="1" customWidth="1"/>
    <col min="2" max="2" width="31.09765625" style="1" customWidth="1"/>
    <col min="3" max="3" width="9.69921875" style="1" customWidth="1"/>
    <col min="4" max="4" width="12.59765625" style="1" customWidth="1"/>
    <col min="5" max="5" width="17.09765625" style="1" customWidth="1"/>
    <col min="6" max="6" width="16.19921875" style="1" customWidth="1"/>
    <col min="7" max="7" width="14.59765625" style="1" customWidth="1"/>
    <col min="8" max="8" width="2.59765625" style="1" customWidth="1"/>
    <col min="9" max="9" width="8" style="1" customWidth="1"/>
    <col min="10" max="10" width="2.796875" style="1" customWidth="1"/>
    <col min="11" max="16384" width="8.796875" style="1"/>
  </cols>
  <sheetData>
    <row r="1" spans="1:7" ht="66.75" customHeight="1" x14ac:dyDescent="0.3">
      <c r="A1" s="39" t="s">
        <v>0</v>
      </c>
      <c r="B1" s="39"/>
      <c r="C1" s="39"/>
      <c r="D1" s="39"/>
      <c r="E1" s="39"/>
      <c r="F1" s="39"/>
      <c r="G1" s="39"/>
    </row>
    <row r="3" spans="1:7" ht="7.5" customHeight="1" x14ac:dyDescent="0.3">
      <c r="B3" s="2"/>
      <c r="C3" s="2"/>
      <c r="D3" s="2"/>
      <c r="E3" s="2"/>
      <c r="F3" s="2"/>
      <c r="G3" s="2"/>
    </row>
    <row r="5" spans="1:7" x14ac:dyDescent="0.3">
      <c r="B5" s="3" t="s">
        <v>1</v>
      </c>
      <c r="C5" s="42" t="s">
        <v>2</v>
      </c>
      <c r="D5" s="42"/>
      <c r="E5" s="42"/>
      <c r="G5" s="4" t="s">
        <v>3</v>
      </c>
    </row>
    <row r="6" spans="1:7" ht="26.25" x14ac:dyDescent="0.3">
      <c r="B6" s="35">
        <f ca="1">TODAY()-120</f>
        <v>41143</v>
      </c>
      <c r="C6" s="43">
        <f ca="1">DateSavingsBegin+180</f>
        <v>41323</v>
      </c>
      <c r="D6" s="43"/>
      <c r="E6" s="43"/>
      <c r="F6" s="40" t="s">
        <v>23</v>
      </c>
      <c r="G6" s="40"/>
    </row>
    <row r="8" spans="1:7" ht="7.5" customHeight="1" x14ac:dyDescent="0.3">
      <c r="B8" s="2"/>
      <c r="C8" s="2"/>
      <c r="D8" s="2"/>
      <c r="E8" s="2"/>
      <c r="F8" s="2"/>
      <c r="G8" s="2"/>
    </row>
    <row r="10" spans="1:7" ht="34.5" customHeight="1" x14ac:dyDescent="0.3">
      <c r="B10" s="5" t="s">
        <v>4</v>
      </c>
      <c r="C10" s="36">
        <v>6000</v>
      </c>
      <c r="D10" s="36"/>
    </row>
    <row r="11" spans="1:7" ht="40.5" customHeight="1" x14ac:dyDescent="0.3">
      <c r="B11" s="6" t="s">
        <v>22</v>
      </c>
      <c r="C11" s="36">
        <v>300</v>
      </c>
      <c r="D11" s="36"/>
      <c r="E11" s="7"/>
      <c r="F11" s="7"/>
      <c r="G11" s="8"/>
    </row>
    <row r="12" spans="1:7" ht="14.25" customHeight="1" x14ac:dyDescent="0.3">
      <c r="B12" s="9"/>
      <c r="C12" s="10"/>
      <c r="D12" s="10"/>
      <c r="E12" s="7"/>
      <c r="F12" s="7"/>
      <c r="G12" s="8"/>
    </row>
    <row r="13" spans="1:7" ht="7.5" customHeight="1" x14ac:dyDescent="0.3">
      <c r="A13" s="11"/>
      <c r="B13" s="12"/>
      <c r="C13" s="13"/>
      <c r="D13" s="13"/>
      <c r="E13" s="7"/>
      <c r="F13" s="7"/>
      <c r="G13" s="8"/>
    </row>
    <row r="14" spans="1:7" ht="68.25" customHeight="1" x14ac:dyDescent="0.3">
      <c r="B14" s="14" t="s">
        <v>5</v>
      </c>
      <c r="C14" s="41">
        <f>EventCost-AmountSaved</f>
        <v>5700</v>
      </c>
      <c r="D14" s="41"/>
      <c r="E14" s="15"/>
      <c r="F14" s="15"/>
      <c r="G14" s="15"/>
    </row>
    <row r="15" spans="1:7" ht="7.5" customHeight="1" x14ac:dyDescent="0.3">
      <c r="A15" s="16"/>
      <c r="B15" s="17"/>
      <c r="C15" s="18"/>
      <c r="D15" s="18"/>
      <c r="E15" s="15"/>
      <c r="F15" s="15"/>
      <c r="G15" s="15"/>
    </row>
    <row r="16" spans="1:7" ht="14.25" customHeight="1" x14ac:dyDescent="0.3">
      <c r="A16" s="16"/>
      <c r="B16" s="19"/>
      <c r="C16" s="19"/>
      <c r="D16" s="19"/>
      <c r="E16" s="15"/>
      <c r="F16" s="15"/>
      <c r="G16" s="15"/>
    </row>
    <row r="17" spans="1:7" ht="24.75" customHeight="1" x14ac:dyDescent="0.3">
      <c r="A17" s="20" t="str">
        <f ca="1">IF(SavingsPlanInfo&gt;0," Εάν αποταμιεύω "&amp;TEXT(SavingsPlanInfo,"#.## € ")&amp;PROPER(SavingFrequency)&amp;", από"&amp;TEXT(TODAY()," ηη.μμ.εε"&amp;":"),"   ημερομηνία του συμβάντος είναι πολύ κοντά για "&amp;PROPER(SavingFrequency)&amp;" Σχέδιο αποταμίευσης")</f>
        <v xml:space="preserve"> Εάν αποταμιεύω 475 € Ανά Δεκαπενθήμερο, από 20.12.12:</v>
      </c>
      <c r="B17" s="19"/>
      <c r="C17" s="19"/>
      <c r="D17" s="19"/>
    </row>
    <row r="18" spans="1:7" ht="36" customHeight="1" x14ac:dyDescent="0.3">
      <c r="B18" s="21" t="s">
        <v>6</v>
      </c>
      <c r="C18" s="37">
        <f ca="1" xml:space="preserve"> IF(SavingsPlanInfo&gt;0,IF(TODAY()&gt;DateSavingsBegin,(TODAY()-DateSavingsBegin)*DailySavings,0)+AmountSaved,AmountSaved)</f>
        <v>4100</v>
      </c>
      <c r="D18" s="37"/>
      <c r="F18" s="15"/>
      <c r="G18" s="15"/>
    </row>
    <row r="19" spans="1:7" ht="36" customHeight="1" x14ac:dyDescent="0.3">
      <c r="B19" s="22" t="s">
        <v>7</v>
      </c>
      <c r="C19" s="38">
        <f ca="1">MAX(0,EventCost-SavingsToDate)</f>
        <v>1900</v>
      </c>
      <c r="D19" s="38"/>
      <c r="F19" s="15"/>
      <c r="G19" s="15"/>
    </row>
    <row r="21" spans="1:7" ht="7.5" customHeight="1" x14ac:dyDescent="0.3">
      <c r="B21" s="2"/>
      <c r="C21" s="2"/>
      <c r="D21" s="2"/>
      <c r="E21" s="2"/>
      <c r="F21" s="2"/>
      <c r="G21" s="2"/>
    </row>
    <row r="23" spans="1:7" ht="31.5" customHeight="1" x14ac:dyDescent="0.3">
      <c r="A23" s="23" t="s">
        <v>8</v>
      </c>
      <c r="C23" s="24"/>
    </row>
    <row r="24" spans="1:7" ht="20.25" customHeight="1" thickBot="1" x14ac:dyDescent="0.35">
      <c r="B24" s="25" t="s">
        <v>9</v>
      </c>
      <c r="C24" s="26" t="s">
        <v>13</v>
      </c>
      <c r="D24" s="26" t="s">
        <v>14</v>
      </c>
      <c r="E24" s="26" t="s">
        <v>23</v>
      </c>
      <c r="F24" s="26" t="s">
        <v>15</v>
      </c>
      <c r="G24" s="26" t="s">
        <v>16</v>
      </c>
    </row>
    <row r="25" spans="1:7" ht="40.5" customHeight="1" thickTop="1" x14ac:dyDescent="0.3">
      <c r="B25" s="27" t="s">
        <v>10</v>
      </c>
      <c r="C25" s="28">
        <f ca="1">MIN(Goal,IF(DaysUntilEvent="",0,Goal/DaysUntilEvent))</f>
        <v>31.666666666666668</v>
      </c>
      <c r="D25" s="28">
        <f ca="1">MIN(Goal,IF(WeeksUntilEvent="",0,IF(ROUNDUP(WeeksUntilEvent,0)=0,0,Goal/WeeksUntilEvent)))</f>
        <v>221.66666666666666</v>
      </c>
      <c r="E25" s="28">
        <f ca="1">IF(OR(BiWeeksUntilEvent=0,BiWeeksUntilEvent=""),0,MIN(Goal,IF(D25="",0,Goal/BiWeeksUntilEvent)))</f>
        <v>475</v>
      </c>
      <c r="F25" s="28">
        <f ca="1">MIN(Goal,IF(Goal="",0,IF(OR(MonthsUntilEvent=0,MonthsUntilEvent=""),0,Goal/MonthsUntilEvent)))</f>
        <v>1140</v>
      </c>
      <c r="G25" s="29">
        <f ca="1">IF(OR(Goal="",Goal=0),0,IF(OR(YearsUntilEvent=0,YearsUntilEvent=""),0,Goal/YearsUntilEvent))</f>
        <v>0</v>
      </c>
    </row>
    <row r="26" spans="1:7" ht="6" customHeight="1" x14ac:dyDescent="0.3">
      <c r="E26" s="30"/>
      <c r="F26" s="30"/>
      <c r="G26" s="30"/>
    </row>
    <row r="27" spans="1:7" ht="20.25" customHeight="1" thickBot="1" x14ac:dyDescent="0.35">
      <c r="B27" s="25" t="s">
        <v>11</v>
      </c>
      <c r="C27" s="26" t="s">
        <v>17</v>
      </c>
      <c r="D27" s="26" t="s">
        <v>18</v>
      </c>
      <c r="E27" s="26" t="s">
        <v>19</v>
      </c>
      <c r="F27" s="26" t="s">
        <v>20</v>
      </c>
      <c r="G27" s="26" t="s">
        <v>21</v>
      </c>
    </row>
    <row r="28" spans="1:7" ht="40.5" customHeight="1" thickTop="1" x14ac:dyDescent="0.3">
      <c r="B28" s="31" t="s">
        <v>12</v>
      </c>
      <c r="C28" s="32">
        <f ca="1">IF(DateSavingsBegin&lt;&gt;"",DATEDIF(DateSavingsBegin,EventDate,"D"),"")</f>
        <v>180</v>
      </c>
      <c r="D28" s="33">
        <f ca="1">IF(DaysUntilEvent&lt;&gt;"",DaysUntilEvent/7,"")</f>
        <v>25.714285714285715</v>
      </c>
      <c r="E28" s="33">
        <f ca="1">IF(OR(WeeksUntilEvent=0,WeeksUntilEvent=""),0,ROUNDDOWN(WeeksUntilEvent/2,0))</f>
        <v>12</v>
      </c>
      <c r="F28" s="33">
        <f ca="1">IF(DateSavingsBegin&lt;&gt;"",DATEDIF(DateSavingsBegin,EventDate,"M"),"")</f>
        <v>5</v>
      </c>
      <c r="G28" s="34">
        <f ca="1">IF(DateSavingsBegin&lt;&gt;"",DATEDIF(DateSavingsBegin,EventDate,"Y"),"")</f>
        <v>0</v>
      </c>
    </row>
    <row r="29" spans="1:7" x14ac:dyDescent="0.3">
      <c r="B29" s="19"/>
    </row>
  </sheetData>
  <sheetProtection formatColumns="0" formatRows="0" selectLockedCells="1"/>
  <mergeCells count="9">
    <mergeCell ref="C11:D11"/>
    <mergeCell ref="C18:D18"/>
    <mergeCell ref="C19:D19"/>
    <mergeCell ref="A1:G1"/>
    <mergeCell ref="F6:G6"/>
    <mergeCell ref="C14:D14"/>
    <mergeCell ref="C5:E5"/>
    <mergeCell ref="C6:E6"/>
    <mergeCell ref="C10:D10"/>
  </mergeCells>
  <dataValidations count="3">
    <dataValidation type="date" errorStyle="information" operator="lessThan" allowBlank="1" showInputMessage="1" showErrorMessage="1" errorTitle="Savings Start Date" error="Savings Start Date should be before the Finish Savings Date." promptTitle="Ημερομηνία έναρξης αποταμίευσης" prompt="Εισαγάγετε την ημερομηνία με την εξής μορφή: ηη/μμ/εε" sqref="B6">
      <formula1>C6</formula1>
    </dataValidation>
    <dataValidation type="list" errorStyle="information" allowBlank="1" showErrorMessage="1" errorTitle="Whoops!" error="The savings plan needs to be Weekly, Bi-Weekly, Monthly, or Yearly in order for the savings estimator to work correctly. " sqref="F6:G6">
      <formula1>"ΕΒΔΟΜΑΔΙΑΙΑ,ανά δεκαπενθήμερο,ΜΗΝΙΑΙΑ,ΕΤΗΣΙΑ"</formula1>
    </dataValidation>
    <dataValidation type="date" errorStyle="information" operator="greaterThan" allowBlank="1" showInputMessage="1" showErrorMessage="1" errorTitle="Finish Savings Date" error="Finish Savings Date should be after the Start Savings Date." promptTitle="Ημερομηνία λήξης αποταμίευσης" prompt="Εισαγάγετε την ημερομηνία με την εξής μορφή: ηη/μμ/εε" sqref="C6:E6">
      <formula1>B6</formula1>
    </dataValidation>
  </dataValidations>
  <printOptions horizontalCentered="1"/>
  <pageMargins left="0.7" right="0.7" top="0.75" bottom="0.75" header="0.3" footer="0.3"/>
  <pageSetup scale="92" fitToHeight="0" orientation="portrait" r:id="rId1"/>
  <ignoredErrors>
    <ignoredError sqref="B6:C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b588bf57-8ba0-468c-9088-7d67b55c7039">english</DirectSourceMarket>
    <ApprovalStatus xmlns="b588bf57-8ba0-468c-9088-7d67b55c7039">InProgress</ApprovalStatus>
    <MarketSpecific xmlns="b588bf57-8ba0-468c-9088-7d67b55c7039">false</MarketSpecific>
    <LocComments xmlns="b588bf57-8ba0-468c-9088-7d67b55c7039" xsi:nil="true"/>
    <ThumbnailAssetId xmlns="b588bf57-8ba0-468c-9088-7d67b55c7039" xsi:nil="true"/>
    <PrimaryImageGen xmlns="b588bf57-8ba0-468c-9088-7d67b55c7039">false</PrimaryImageGen>
    <LegacyData xmlns="b588bf57-8ba0-468c-9088-7d67b55c7039" xsi:nil="true"/>
    <LocRecommendedHandoff xmlns="b588bf57-8ba0-468c-9088-7d67b55c7039" xsi:nil="true"/>
    <BusinessGroup xmlns="b588bf57-8ba0-468c-9088-7d67b55c7039" xsi:nil="true"/>
    <BlockPublish xmlns="b588bf57-8ba0-468c-9088-7d67b55c7039">false</BlockPublish>
    <TPFriendlyName xmlns="b588bf57-8ba0-468c-9088-7d67b55c7039" xsi:nil="true"/>
    <NumericId xmlns="b588bf57-8ba0-468c-9088-7d67b55c7039" xsi:nil="true"/>
    <APEditor xmlns="b588bf57-8ba0-468c-9088-7d67b55c7039">
      <UserInfo>
        <DisplayName/>
        <AccountId xsi:nil="true"/>
        <AccountType/>
      </UserInfo>
    </APEditor>
    <SourceTitle xmlns="b588bf57-8ba0-468c-9088-7d67b55c7039" xsi:nil="true"/>
    <OpenTemplate xmlns="b588bf57-8ba0-468c-9088-7d67b55c7039">true</OpenTemplate>
    <UALocComments xmlns="b588bf57-8ba0-468c-9088-7d67b55c7039" xsi:nil="true"/>
    <ParentAssetId xmlns="b588bf57-8ba0-468c-9088-7d67b55c7039" xsi:nil="true"/>
    <IntlLangReviewDate xmlns="b588bf57-8ba0-468c-9088-7d67b55c7039" xsi:nil="true"/>
    <FeatureTagsTaxHTField0 xmlns="b588bf57-8ba0-468c-9088-7d67b55c7039">
      <Terms xmlns="http://schemas.microsoft.com/office/infopath/2007/PartnerControls"/>
    </FeatureTagsTaxHTField0>
    <PublishStatusLookup xmlns="b588bf57-8ba0-468c-9088-7d67b55c7039">
      <Value>328422</Value>
    </PublishStatusLookup>
    <Providers xmlns="b588bf57-8ba0-468c-9088-7d67b55c7039" xsi:nil="true"/>
    <MachineTranslated xmlns="b588bf57-8ba0-468c-9088-7d67b55c7039">false</MachineTranslated>
    <OriginalSourceMarket xmlns="b588bf57-8ba0-468c-9088-7d67b55c7039">english</OriginalSourceMarket>
    <APDescription xmlns="b588bf57-8ba0-468c-9088-7d67b55c7039" xsi:nil="true"/>
    <ClipArtFilename xmlns="b588bf57-8ba0-468c-9088-7d67b55c7039" xsi:nil="true"/>
    <ContentItem xmlns="b588bf57-8ba0-468c-9088-7d67b55c7039" xsi:nil="true"/>
    <TPInstallLocation xmlns="b588bf57-8ba0-468c-9088-7d67b55c7039" xsi:nil="true"/>
    <PublishTargets xmlns="b588bf57-8ba0-468c-9088-7d67b55c7039">OfficeOnlineVNext</PublishTargets>
    <TimesCloned xmlns="b588bf57-8ba0-468c-9088-7d67b55c7039" xsi:nil="true"/>
    <AssetStart xmlns="b588bf57-8ba0-468c-9088-7d67b55c7039">2012-07-27T02:58:00+00:00</AssetStart>
    <Provider xmlns="b588bf57-8ba0-468c-9088-7d67b55c7039" xsi:nil="true"/>
    <AcquiredFrom xmlns="b588bf57-8ba0-468c-9088-7d67b55c7039">Internal MS</AcquiredFrom>
    <FriendlyTitle xmlns="b588bf57-8ba0-468c-9088-7d67b55c7039" xsi:nil="true"/>
    <LastHandOff xmlns="b588bf57-8ba0-468c-9088-7d67b55c7039" xsi:nil="true"/>
    <TPClientViewer xmlns="b588bf57-8ba0-468c-9088-7d67b55c7039" xsi:nil="true"/>
    <ShowIn xmlns="b588bf57-8ba0-468c-9088-7d67b55c7039">Show everywhere</ShowIn>
    <UANotes xmlns="b588bf57-8ba0-468c-9088-7d67b55c7039" xsi:nil="true"/>
    <TemplateStatus xmlns="b588bf57-8ba0-468c-9088-7d67b55c7039">Complete</TemplateStatus>
    <InternalTagsTaxHTField0 xmlns="b588bf57-8ba0-468c-9088-7d67b55c7039">
      <Terms xmlns="http://schemas.microsoft.com/office/infopath/2007/PartnerControls"/>
    </InternalTagsTaxHTField0>
    <CSXHash xmlns="b588bf57-8ba0-468c-9088-7d67b55c7039" xsi:nil="true"/>
    <Downloads xmlns="b588bf57-8ba0-468c-9088-7d67b55c7039">0</Downloads>
    <VoteCount xmlns="b588bf57-8ba0-468c-9088-7d67b55c7039" xsi:nil="true"/>
    <OOCacheId xmlns="b588bf57-8ba0-468c-9088-7d67b55c7039" xsi:nil="true"/>
    <IsDeleted xmlns="b588bf57-8ba0-468c-9088-7d67b55c7039">false</IsDeleted>
    <AssetExpire xmlns="b588bf57-8ba0-468c-9088-7d67b55c7039">2029-01-01T08:00:00+00:00</AssetExpire>
    <DSATActionTaken xmlns="b588bf57-8ba0-468c-9088-7d67b55c7039" xsi:nil="true"/>
    <CSXSubmissionMarket xmlns="b588bf57-8ba0-468c-9088-7d67b55c7039" xsi:nil="true"/>
    <TPExecutable xmlns="b588bf57-8ba0-468c-9088-7d67b55c7039" xsi:nil="true"/>
    <SubmitterId xmlns="b588bf57-8ba0-468c-9088-7d67b55c7039" xsi:nil="true"/>
    <EditorialTags xmlns="b588bf57-8ba0-468c-9088-7d67b55c7039" xsi:nil="true"/>
    <ApprovalLog xmlns="b588bf57-8ba0-468c-9088-7d67b55c7039" xsi:nil="true"/>
    <AssetType xmlns="b588bf57-8ba0-468c-9088-7d67b55c7039">TP</AssetType>
    <BugNumber xmlns="b588bf57-8ba0-468c-9088-7d67b55c7039" xsi:nil="true"/>
    <CSXSubmissionDate xmlns="b588bf57-8ba0-468c-9088-7d67b55c7039" xsi:nil="true"/>
    <CSXUpdate xmlns="b588bf57-8ba0-468c-9088-7d67b55c7039">false</CSXUpdate>
    <Milestone xmlns="b588bf57-8ba0-468c-9088-7d67b55c7039" xsi:nil="true"/>
    <RecommendationsModifier xmlns="b588bf57-8ba0-468c-9088-7d67b55c7039" xsi:nil="true"/>
    <OriginAsset xmlns="b588bf57-8ba0-468c-9088-7d67b55c7039" xsi:nil="true"/>
    <TPComponent xmlns="b588bf57-8ba0-468c-9088-7d67b55c7039" xsi:nil="true"/>
    <AssetId xmlns="b588bf57-8ba0-468c-9088-7d67b55c7039">TP103107659</AssetId>
    <IntlLocPriority xmlns="b588bf57-8ba0-468c-9088-7d67b55c7039" xsi:nil="true"/>
    <PolicheckWords xmlns="b588bf57-8ba0-468c-9088-7d67b55c7039" xsi:nil="true"/>
    <TPLaunchHelpLink xmlns="b588bf57-8ba0-468c-9088-7d67b55c7039" xsi:nil="true"/>
    <TPApplication xmlns="b588bf57-8ba0-468c-9088-7d67b55c7039" xsi:nil="true"/>
    <HandoffToMSDN xmlns="b588bf57-8ba0-468c-9088-7d67b55c7039" xsi:nil="true"/>
    <PlannedPubDate xmlns="b588bf57-8ba0-468c-9088-7d67b55c7039" xsi:nil="true"/>
    <IntlLangReviewer xmlns="b588bf57-8ba0-468c-9088-7d67b55c7039" xsi:nil="true"/>
    <CrawlForDependencies xmlns="b588bf57-8ba0-468c-9088-7d67b55c7039">false</CrawlForDependencies>
    <TrustLevel xmlns="b588bf57-8ba0-468c-9088-7d67b55c7039">1 Microsoft Managed Content</TrustLevel>
    <LocLastLocAttemptVersionLookup xmlns="b588bf57-8ba0-468c-9088-7d67b55c7039">848684</LocLastLocAttemptVersionLookup>
    <IsSearchable xmlns="b588bf57-8ba0-468c-9088-7d67b55c7039">true</IsSearchable>
    <TemplateTemplateType xmlns="b588bf57-8ba0-468c-9088-7d67b55c7039">Excel 2007 Default</TemplateTemplateType>
    <CampaignTagsTaxHTField0 xmlns="b588bf57-8ba0-468c-9088-7d67b55c7039">
      <Terms xmlns="http://schemas.microsoft.com/office/infopath/2007/PartnerControls"/>
    </CampaignTagsTaxHTField0>
    <TPNamespace xmlns="b588bf57-8ba0-468c-9088-7d67b55c7039" xsi:nil="true"/>
    <TaxCatchAll xmlns="b588bf57-8ba0-468c-9088-7d67b55c7039"/>
    <Markets xmlns="b588bf57-8ba0-468c-9088-7d67b55c7039"/>
    <UAProjectedTotalWords xmlns="b588bf57-8ba0-468c-9088-7d67b55c7039" xsi:nil="true"/>
    <LocMarketGroupTiers2 xmlns="b588bf57-8ba0-468c-9088-7d67b55c7039" xsi:nil="true"/>
    <IntlLangReview xmlns="b588bf57-8ba0-468c-9088-7d67b55c7039">false</IntlLangReview>
    <OutputCachingOn xmlns="b588bf57-8ba0-468c-9088-7d67b55c7039">false</OutputCachingOn>
    <APAuthor xmlns="b588bf57-8ba0-468c-9088-7d67b55c7039">
      <UserInfo>
        <DisplayName>REDMOND\v-sa</DisplayName>
        <AccountId>2467</AccountId>
        <AccountType/>
      </UserInfo>
    </APAuthor>
    <LocManualTestRequired xmlns="b588bf57-8ba0-468c-9088-7d67b55c7039">false</LocManualTestRequired>
    <TPCommandLine xmlns="b588bf57-8ba0-468c-9088-7d67b55c7039" xsi:nil="true"/>
    <TPAppVersion xmlns="b588bf57-8ba0-468c-9088-7d67b55c7039" xsi:nil="true"/>
    <EditorialStatus xmlns="b588bf57-8ba0-468c-9088-7d67b55c7039">Complete</EditorialStatus>
    <LastModifiedDateTime xmlns="b588bf57-8ba0-468c-9088-7d67b55c7039" xsi:nil="true"/>
    <ScenarioTagsTaxHTField0 xmlns="b588bf57-8ba0-468c-9088-7d67b55c7039">
      <Terms xmlns="http://schemas.microsoft.com/office/infopath/2007/PartnerControls"/>
    </ScenarioTagsTaxHTField0>
    <OriginalRelease xmlns="b588bf57-8ba0-468c-9088-7d67b55c7039">15</OriginalRelease>
    <TPLaunchHelpLinkType xmlns="b588bf57-8ba0-468c-9088-7d67b55c7039">Template</TPLaunchHelpLinkType>
    <LocalizationTagsTaxHTField0 xmlns="b588bf57-8ba0-468c-9088-7d67b55c7039">
      <Terms xmlns="http://schemas.microsoft.com/office/infopath/2007/PartnerControls"/>
    </LocalizationTagsTaxHTField0>
    <UACurrentWords xmlns="b588bf57-8ba0-468c-9088-7d67b55c7039" xsi:nil="true"/>
    <ArtSampleDocs xmlns="b588bf57-8ba0-468c-9088-7d67b55c7039" xsi:nil="true"/>
    <UALocRecommendation xmlns="b588bf57-8ba0-468c-9088-7d67b55c7039">Localize</UALocRecommendation>
    <Manager xmlns="b588bf57-8ba0-468c-9088-7d67b55c7039" xsi:nil="true"/>
  </documentManagement>
</p:properties>
</file>

<file path=customXml/itemProps1.xml><?xml version="1.0" encoding="utf-8"?>
<ds:datastoreItem xmlns:ds="http://schemas.openxmlformats.org/officeDocument/2006/customXml" ds:itemID="{8DB2980A-EDFD-47C1-AD85-53D25BCFDEAD}"/>
</file>

<file path=customXml/itemProps2.xml><?xml version="1.0" encoding="utf-8"?>
<ds:datastoreItem xmlns:ds="http://schemas.openxmlformats.org/officeDocument/2006/customXml" ds:itemID="{7C33247A-CF35-4EAE-991A-E6EDBB390F5B}"/>
</file>

<file path=customXml/itemProps3.xml><?xml version="1.0" encoding="utf-8"?>
<ds:datastoreItem xmlns:ds="http://schemas.openxmlformats.org/officeDocument/2006/customXml" ds:itemID="{D786165E-3F0E-4FC0-810B-CFB0960A94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17</vt:i4>
      </vt:variant>
    </vt:vector>
  </HeadingPairs>
  <TitlesOfParts>
    <vt:vector size="18" baseType="lpstr">
      <vt:lpstr>Εκτίμηση αποταμίευσης</vt:lpstr>
      <vt:lpstr>AmountSaved</vt:lpstr>
      <vt:lpstr>AnnualSavings</vt:lpstr>
      <vt:lpstr>BiWeeklySavings</vt:lpstr>
      <vt:lpstr>BiWeeksUntilEvent</vt:lpstr>
      <vt:lpstr>DailySavings</vt:lpstr>
      <vt:lpstr>DateSavingsBegin</vt:lpstr>
      <vt:lpstr>DaysUntilEvent</vt:lpstr>
      <vt:lpstr>EventCost</vt:lpstr>
      <vt:lpstr>EventDate</vt:lpstr>
      <vt:lpstr>Goal</vt:lpstr>
      <vt:lpstr>MonthlySavings</vt:lpstr>
      <vt:lpstr>MonthsUntilEvent</vt:lpstr>
      <vt:lpstr>SavingFrequency</vt:lpstr>
      <vt:lpstr>SavingsToDate</vt:lpstr>
      <vt:lpstr>WeeklySavings</vt:lpstr>
      <vt:lpstr>WeeksUntilEvent</vt:lpstr>
      <vt:lpstr>YearsUntilEvent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Chutawadchara Kaentubtim</cp:lastModifiedBy>
  <dcterms:created xsi:type="dcterms:W3CDTF">2012-09-18T20:40:04Z</dcterms:created>
  <dcterms:modified xsi:type="dcterms:W3CDTF">2012-12-20T13:51:48Z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0x010100FE6B03208763A44EB64B9FC8A84B4CC804005E48DE7B391D904E817F9F36E6EFDCBC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