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0.1.31\personal\_PubMed\Templates\12_Accessibility_batch10\04_PreDTP_Done\el-GR\"/>
    </mc:Choice>
  </mc:AlternateContent>
  <bookViews>
    <workbookView xWindow="0" yWindow="0" windowWidth="28800" windowHeight="13635"/>
  </bookViews>
  <sheets>
    <sheet name="Ταμειακές ροές" sheetId="1" r:id="rId1"/>
    <sheet name="Μηνιαία έσοδα" sheetId="3" r:id="rId2"/>
    <sheet name="Μηνιαία έξοδα" sheetId="4" r:id="rId3"/>
    <sheet name="ΔΕΔΟΜΕΝΑ ΓΡΑΦΗΜΑΤΟΣ" sheetId="2" state="hidden" r:id="rId4"/>
  </sheets>
  <definedNames>
    <definedName name="_xlnm.Print_Titles" localSheetId="2">'Μηνιαία έξοδα'!$5:$5</definedName>
    <definedName name="_xlnm.Print_Titles" localSheetId="1">'Μηνιαία έσοδα'!$5:$5</definedName>
    <definedName name="_xlnm.Print_Titles" localSheetId="0">'Ταμειακές ροές'!$6:$6</definedName>
    <definedName name="Έτος">'Ταμειακές ροές'!$B$4</definedName>
    <definedName name="Μήνας">'Ταμειακές ροές'!$B$3</definedName>
    <definedName name="Όνομα">'Ταμειακές ροές'!$B$1</definedName>
    <definedName name="ΤίτλοςΠροϋπολογισμού">'Ταμειακές ροές'!$B$2</definedName>
    <definedName name="ΤίτλοςΣτήλης1">ΤαμειακέςΡοές[[#Headers],[Ταμειακές ροές]]</definedName>
    <definedName name="ΤίτλοςΣτήλης2">Έσοδα[[#Headers],[Μηνιαία έσοδα]]</definedName>
    <definedName name="ΤίτλοςΣτήλης3">Έξοδο[[#Headers],[Μηνιαία έξοδα]]</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5" i="2"/>
  <c r="D4" i="2"/>
  <c r="C6" i="2"/>
  <c r="C5" i="2"/>
  <c r="C4" i="2"/>
  <c r="E7" i="4"/>
  <c r="E8" i="4"/>
  <c r="E9" i="4"/>
  <c r="E10" i="4"/>
  <c r="E11" i="4"/>
  <c r="E12" i="4"/>
  <c r="E13" i="4"/>
  <c r="E14" i="4"/>
  <c r="E15" i="4"/>
  <c r="E16" i="4"/>
  <c r="E17" i="4"/>
  <c r="E18" i="4"/>
  <c r="E19" i="4"/>
  <c r="E20" i="4"/>
  <c r="E21" i="4"/>
  <c r="E22" i="4"/>
  <c r="E23" i="4"/>
  <c r="E24" i="4"/>
  <c r="E25" i="4"/>
  <c r="E6" i="4"/>
  <c r="D26" i="4"/>
  <c r="D8" i="1" s="1"/>
  <c r="C26" i="4"/>
  <c r="C8" i="1" s="1"/>
  <c r="E7" i="3"/>
  <c r="E8" i="3"/>
  <c r="E6" i="3"/>
  <c r="D9" i="3"/>
  <c r="C9" i="3"/>
  <c r="B1" i="4"/>
  <c r="B1" i="3"/>
  <c r="B2" i="4"/>
  <c r="B2" i="3"/>
  <c r="D7" i="1"/>
  <c r="C7" i="1"/>
  <c r="B3" i="1"/>
  <c r="B3" i="3" s="1"/>
  <c r="E26" i="4" l="1"/>
  <c r="E8" i="1" s="1"/>
  <c r="E9" i="3"/>
  <c r="E7" i="1" s="1"/>
  <c r="B3" i="4"/>
  <c r="E9" i="1" l="1"/>
  <c r="B4" i="1" l="1"/>
  <c r="B4" i="4" l="1"/>
  <c r="B4" i="3"/>
  <c r="C9" i="1"/>
  <c r="D9" i="1"/>
</calcChain>
</file>

<file path=xl/sharedStrings.xml><?xml version="1.0" encoding="utf-8"?>
<sst xmlns="http://schemas.openxmlformats.org/spreadsheetml/2006/main" count="49" uniqueCount="37">
  <si>
    <t>Όνομα</t>
  </si>
  <si>
    <t xml:space="preserve">Οικογενειακός προϋπολογισμός </t>
  </si>
  <si>
    <t>Σημείωση: Ο πίνακας ταμειακών ροών υπολογίζεται αυτόματα με βάση τις καταχωρήσεις στα φύλλα εργασίας "Μηνιαία έσοδα" και "Μηνιαία έξοδα".</t>
  </si>
  <si>
    <t>Ταμειακές ροές</t>
  </si>
  <si>
    <t>Συνολικά έσοδα</t>
  </si>
  <si>
    <t>Συνολικά έξοδα</t>
  </si>
  <si>
    <t>Ταμειακό σύνολο</t>
  </si>
  <si>
    <t>Προβλεπόμενα</t>
  </si>
  <si>
    <t>Πραγματικά</t>
  </si>
  <si>
    <t>Διακύμανση</t>
  </si>
  <si>
    <t>Μηνιαία έσοδα</t>
  </si>
  <si>
    <t>Έσοδο 1</t>
  </si>
  <si>
    <t>Έσοδο 2</t>
  </si>
  <si>
    <t>Άλλα έσοδα</t>
  </si>
  <si>
    <t>Μηνιαία έξοδα</t>
  </si>
  <si>
    <t>Στέγαση</t>
  </si>
  <si>
    <t>Ψώνια</t>
  </si>
  <si>
    <t>Τηλέφωνο</t>
  </si>
  <si>
    <t>Ηλεκτρικό / Φυσικό αέριο</t>
  </si>
  <si>
    <t>Ύδρευση / Αποχέτευση / Αποκομιδή απορριμμάτων</t>
  </si>
  <si>
    <t>Συνδρομητική τηλεόραση</t>
  </si>
  <si>
    <t>Internet</t>
  </si>
  <si>
    <t>Συντήρηση / Επισκευές</t>
  </si>
  <si>
    <t>Παιδικός σταθμός</t>
  </si>
  <si>
    <t>Δίδακτρα</t>
  </si>
  <si>
    <t>Κατοικίδια</t>
  </si>
  <si>
    <t>Μετακινήσεις</t>
  </si>
  <si>
    <t>Προσωπική φροντίδα</t>
  </si>
  <si>
    <t>Ασφάλιση</t>
  </si>
  <si>
    <t>Πιστωτικές κάρτες</t>
  </si>
  <si>
    <t>Δάνεια</t>
  </si>
  <si>
    <t>Φόροι</t>
  </si>
  <si>
    <t>Δώρα / Έρανοι</t>
  </si>
  <si>
    <t>Αποταμιεύσεις</t>
  </si>
  <si>
    <t>Άλλο</t>
  </si>
  <si>
    <t>Σύνολο</t>
  </si>
  <si>
    <t>ΔΕΔΟΜΕΝΑ ΓΡΑΦΗΜΑΤΟΣ</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</si>
</sst>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b/>
      <sz val="13"/>
      <color theme="2" tint="-0.749961851863155"/>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5"/>
      <color theme="6" tint="-0.24994659260841701"/>
      <name val="Calibri"/>
      <family val="2"/>
      <scheme val="major"/>
    </font>
    <font>
      <b/>
      <sz val="20"/>
      <color theme="1" tint="0.499984740745262"/>
      <name val="Calibri"/>
      <family val="2"/>
      <scheme val="major"/>
    </font>
    <font>
      <b/>
      <sz val="13"/>
      <color theme="2" tint="-0.749961851863155"/>
      <name val="Calibri"/>
      <family val="2"/>
      <scheme val="minor"/>
    </font>
  </fonts>
  <fills count="2">
    <fill>
      <patternFill patternType="none"/>
    </fill>
    <fill>
      <patternFill patternType="gray125"/>
    </fill>
  </fills>
  <borders count="2">
    <border>
      <left/>
      <right/>
      <top/>
      <bottom/>
      <diagonal/>
    </border>
    <border>
      <left/>
      <right/>
      <top style="medium">
        <color theme="2" tint="-0.24994659260841701"/>
      </top>
      <bottom/>
      <diagonal/>
    </border>
  </borders>
  <cellStyleXfs count="11">
    <xf numFmtId="0" fontId="0" fillId="0" borderId="0"/>
    <xf numFmtId="0" fontId="4"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Protection="0"/>
    <xf numFmtId="0" fontId="7" fillId="0" borderId="0" applyNumberFormat="0" applyFill="0" applyBorder="0" applyProtection="0"/>
    <xf numFmtId="0" fontId="6" fillId="0" borderId="0" applyNumberFormat="0" applyFill="0" applyBorder="0" applyAlignment="0" applyProtection="0"/>
    <xf numFmtId="0" fontId="5"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cellStyleXfs>
  <cellXfs count="21">
    <xf numFmtId="0" fontId="0" fillId="0" borderId="0" xfId="0"/>
    <xf numFmtId="0" fontId="4" fillId="0" borderId="0" xfId="1" applyAlignment="1">
      <alignment vertical="center"/>
    </xf>
    <xf numFmtId="3" fontId="0" fillId="0" borderId="0" xfId="0" applyNumberFormat="1"/>
    <xf numFmtId="0" fontId="1" fillId="0" borderId="0" xfId="0" applyFont="1"/>
    <xf numFmtId="0" fontId="4" fillId="0" borderId="0" xfId="1" applyAlignment="1">
      <alignment horizontal="left" vertical="center"/>
    </xf>
    <xf numFmtId="0" fontId="6" fillId="0" borderId="0" xfId="5" applyAlignment="1">
      <alignment vertical="center"/>
    </xf>
    <xf numFmtId="0" fontId="5"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7" fillId="0" borderId="0" xfId="4"/>
    <xf numFmtId="0" fontId="3" fillId="0" borderId="0" xfId="2"/>
    <xf numFmtId="0" fontId="6" fillId="0" borderId="0" xfId="5"/>
    <xf numFmtId="0" fontId="2"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3" fillId="0" borderId="0" xfId="2" applyBorder="1"/>
  </cellXfs>
  <cellStyles count="11">
    <cellStyle name="Explanatory Text" xfId="6" builtinId="53" customBuiltin="1"/>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 name="Διακύμανση" xfId="10"/>
    <cellStyle name="Έτος" xfId="7"/>
    <cellStyle name="Λεπτομέρειες πίνακα" xfId="8"/>
    <cellStyle name="Ποσά" xfId="9"/>
  </cellStyles>
  <dxfs count="24">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24994659260841701"/>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Ταμειακές ροές οικογενειακού προϋπολογισμού" defaultPivotStyle="PivotStyleLight16">
    <tableStyle name="Ταμειακές ροές οικογενειακού προϋπολογισμού" pivot="0" count="3">
      <tableStyleElement type="wholeTable" dxfId="23"/>
      <tableStyleElement type="headerRow" dxfId="22"/>
      <tableStyleElement type="totalRow" dxfId="21"/>
    </tableStyle>
    <tableStyle name="Μηνιαία έξοδα οικογενειακού προϋπολογισμού" pivot="0" count="3">
      <tableStyleElement type="wholeTable" dxfId="20"/>
      <tableStyleElement type="headerRow" dxfId="19"/>
      <tableStyleElement type="totalRow" dxfId="18"/>
    </tableStyle>
    <tableStyle name="Μηνιαία έσοδα οικογενειακού προϋπολογισμού" pivot="0" count="3">
      <tableStyleElement type="wholeTable" dxfId="17"/>
      <tableStyleElement type="headerRow" dxfId="16"/>
      <tableStyleElement type="total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'ΔΕΔΟΜΕΝΑ ΓΡΑΦΗΜΑΤΟΣ'!$C$3</c:f>
              <c:strCache>
                <c:ptCount val="1"/>
                <c:pt idx="0">
                  <c:v>Προβλεπόμενα</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5-CDD8-4A29-AA76-4E89536BAE58}"/>
              </c:ext>
            </c:extLst>
          </c:dPt>
          <c:cat>
            <c:strRef>
              <c:f>'ΔΕΔΟΜΕΝΑ ΓΡΑΦΗΜΑΤΟΣ'!$B$4:$B$6</c:f>
              <c:strCache>
                <c:ptCount val="3"/>
                <c:pt idx="0">
                  <c:v>Ταμειακές ροές</c:v>
                </c:pt>
                <c:pt idx="1">
                  <c:v>Μηνιαία έσοδα</c:v>
                </c:pt>
                <c:pt idx="2">
                  <c:v>Μηνιαία έξοδα</c:v>
                </c:pt>
              </c:strCache>
            </c:strRef>
          </c:cat>
          <c:val>
            <c:numRef>
              <c:f>'ΔΕΔΟΜΕΝΑ ΓΡΑΦΗΜΑΤΟΣ'!$C$4:$C$6</c:f>
              <c:numCache>
                <c:formatCode>General</c:formatCode>
                <c:ptCount val="3"/>
                <c:pt idx="0">
                  <c:v>2097</c:v>
                </c:pt>
                <c:pt idx="1">
                  <c:v>5700</c:v>
                </c:pt>
                <c:pt idx="2">
                  <c:v>3603</c:v>
                </c:pt>
              </c:numCache>
            </c:numRef>
          </c:val>
          <c:extLst xmlns:c16r2="http://schemas.microsoft.com/office/drawing/2015/06/chart">
            <c:ext xmlns:c16="http://schemas.microsoft.com/office/drawing/2014/chart" uri="{C3380CC4-5D6E-409C-BE32-E72D297353CC}">
              <c16:uniqueId val="{00000006-CDD8-4A29-AA76-4E89536BAE58}"/>
            </c:ext>
          </c:extLst>
        </c:ser>
        <c:ser>
          <c:idx val="1"/>
          <c:order val="1"/>
          <c:tx>
            <c:strRef>
              <c:f>'ΔΕΔΟΜΕΝΑ ΓΡΑΦΗΜΑΤΟΣ'!$D$3</c:f>
              <c:strCache>
                <c:ptCount val="1"/>
                <c:pt idx="0">
                  <c:v>Πραγματικά</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C-CDD8-4A29-AA76-4E89536BAE58}"/>
              </c:ext>
            </c:extLst>
          </c:dPt>
          <c:cat>
            <c:strRef>
              <c:f>'ΔΕΔΟΜΕΝΑ ΓΡΑΦΗΜΑΤΟΣ'!$B$4:$B$6</c:f>
              <c:strCache>
                <c:ptCount val="3"/>
                <c:pt idx="0">
                  <c:v>Ταμειακές ροές</c:v>
                </c:pt>
                <c:pt idx="1">
                  <c:v>Μηνιαία έσοδα</c:v>
                </c:pt>
                <c:pt idx="2">
                  <c:v>Μηνιαία έξοδα</c:v>
                </c:pt>
              </c:strCache>
            </c:strRef>
          </c:cat>
          <c:val>
            <c:numRef>
              <c:f>'ΔΕΔΟΜΕΝΑ ΓΡΑΦΗΜΑΤΟΣ'!$D$4:$D$6</c:f>
              <c:numCache>
                <c:formatCode>General</c:formatCode>
                <c:ptCount val="3"/>
                <c:pt idx="0">
                  <c:v>1845</c:v>
                </c:pt>
                <c:pt idx="1">
                  <c:v>5500</c:v>
                </c:pt>
                <c:pt idx="2">
                  <c:v>3655</c:v>
                </c:pt>
              </c:numCache>
            </c:numRef>
          </c:val>
          <c:extLst xmlns:c16r2="http://schemas.microsoft.com/office/drawing/2015/06/char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06405984"/>
        <c:axId val="406409120"/>
      </c:barChart>
      <c:catAx>
        <c:axId val="40640598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06409120"/>
        <c:crosses val="autoZero"/>
        <c:auto val="1"/>
        <c:lblAlgn val="ctr"/>
        <c:lblOffset val="100"/>
        <c:noMultiLvlLbl val="0"/>
      </c:catAx>
      <c:valAx>
        <c:axId val="406409120"/>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06405984"/>
        <c:crosses val="autoZero"/>
        <c:crossBetween val="between"/>
      </c:valAx>
      <c:spPr>
        <a:noFill/>
        <a:ln>
          <a:noFill/>
        </a:ln>
        <a:effectLst/>
      </c:spPr>
    </c:plotArea>
    <c:legend>
      <c:legendPos val="tr"/>
      <c:layout>
        <c:manualLayout>
          <c:xMode val="edge"/>
          <c:yMode val="edge"/>
          <c:x val="2.1321096271049556E-2"/>
          <c:y val="0.68999918686350659"/>
          <c:w val="0.16397581332320421"/>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133350</xdr:rowOff>
    </xdr:from>
    <xdr:to>
      <xdr:col>5</xdr:col>
      <xdr:colOff>0</xdr:colOff>
      <xdr:row>4</xdr:row>
      <xdr:rowOff>2542442</xdr:rowOff>
    </xdr:to>
    <xdr:graphicFrame macro="">
      <xdr:nvGraphicFramePr>
        <xdr:cNvPr id="3" name="Γράφημα προϋπολογισμού" descr="Γράφημα στηλών που εμφανίζει την ταμειακή ροή, τις τιμές των προβλεπόμενων και των πραγματικών μηνιαίων εσόδων και των μηνιαίων εξόδων. ">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ΤαμειακέςΡοές" displayName="ΤαμειακέςΡοές" ref="B6:E9" totalsRowCount="1" totalsRowDxfId="14">
  <autoFilter ref="B6:E8"/>
  <tableColumns count="4">
    <tableColumn id="1" name="Ταμειακές ροές" totalsRowLabel="Ταμειακό σύνολο" totalsRowDxfId="13"/>
    <tableColumn id="3" name="Προβλεπόμενα" totalsRowFunction="custom" totalsRowDxfId="12">
      <totalsRowFormula>C7-C8</totalsRowFormula>
    </tableColumn>
    <tableColumn id="4" name="Πραγματικά" totalsRowFunction="custom" totalsRowDxfId="11">
      <totalsRowFormula>D7-D8</totalsRowFormula>
    </tableColumn>
    <tableColumn id="5" name="Διακύμανση" totalsRowFunction="sum" totalsRowDxfId="10"/>
  </tableColumns>
  <tableStyleInfo name="Ταμειακές ροές οικογενειακού προϋπολογισμού" showFirstColumn="0" showLastColumn="0" showRowStripes="0" showColumnStripes="0"/>
  <extLst>
    <ext xmlns:x14="http://schemas.microsoft.com/office/spreadsheetml/2009/9/main" uri="{504A1905-F514-4f6f-8877-14C23A59335A}">
      <x14:table altTextSummary="Πίνακας ταμειακών ροών με τις προβλεπόμενες και τις πραγματικές ροές που δημιουργούνται αυτόματα με βάση τις τιμές συνολικών εσόδων και εξόδων από τα φύλλα εργασίας &quot;Μηνιαία έσοδα&quot; και &quot;Μηνιαία έξοδα&quot;. Η τιμή διακύμανσης προσδιορίζεται αυτόματα με βάση αυτά τα σύνολα."/>
    </ext>
  </extLst>
</table>
</file>

<file path=xl/tables/table2.xml><?xml version="1.0" encoding="utf-8"?>
<table xmlns="http://schemas.openxmlformats.org/spreadsheetml/2006/main" id="5" name="Έσοδα" displayName="Έσοδα" ref="B5:E9" totalsRowCount="1" totalsRowDxfId="9">
  <autoFilter ref="B5:E8"/>
  <tableColumns count="4">
    <tableColumn id="1" name="Μηνιαία έσοδα" totalsRowLabel="Συνολικά έσοδα" totalsRowDxfId="8"/>
    <tableColumn id="3" name="Προβλεπόμενα" totalsRowFunction="sum" totalsRowDxfId="7"/>
    <tableColumn id="4" name="Πραγματικά" totalsRowFunction="sum" totalsRowDxfId="6"/>
    <tableColumn id="5" name="Διακύμανση" totalsRowFunction="sum" totalsRowDxfId="5">
      <calculatedColumnFormula>Έσοδα[[#This Row],[Πραγματικά]]-Έσοδα[[#This Row],[Προβλεπόμενα]]</calculatedColumnFormula>
    </tableColumn>
  </tableColumns>
  <tableStyleInfo name="Μηνιαία έσοδα οικογενειακού προϋπολογισμού" showFirstColumn="0" showLastColumn="0" showRowStripes="1" showColumnStripes="0"/>
  <extLst>
    <ext xmlns:x14="http://schemas.microsoft.com/office/spreadsheetml/2009/9/main" uri="{504A1905-F514-4f6f-8877-14C23A59335A}">
      <x14:table altTextSummary="Πίνακας μηνιαίων εσόδων για την παρακολούθηση προβλεπόμενων και πραγματικών μηνιαίων εσόδων. Η τιμή διακύμανσης προσδιορίζεται αυτόματα με βάση αυτά τα στοιχεία εισόδου."/>
    </ext>
  </extLst>
</table>
</file>

<file path=xl/tables/table3.xml><?xml version="1.0" encoding="utf-8"?>
<table xmlns="http://schemas.openxmlformats.org/spreadsheetml/2006/main" id="9" name="Έξοδο" displayName="Έξοδο" ref="B5:E26" totalsRowCount="1" totalsRowDxfId="4">
  <autoFilter ref="B5:E25"/>
  <tableColumns count="4">
    <tableColumn id="1" name="Μηνιαία έξοδα" totalsRowLabel="Σύνολο" totalsRowDxfId="3"/>
    <tableColumn id="3" name="Προβλεπόμενα" totalsRowFunction="sum" totalsRowDxfId="2"/>
    <tableColumn id="4" name="Πραγματικά" totalsRowFunction="sum" totalsRowDxfId="1"/>
    <tableColumn id="5" name="Διακύμανση" totalsRowFunction="sum" totalsRowDxfId="0">
      <calculatedColumnFormula>Έξοδο[[#This Row],[Προβλεπόμενα]]-Έξοδο[[#This Row],[Πραγματικά]]</calculatedColumnFormula>
    </tableColumn>
  </tableColumns>
  <tableStyleInfo name="Μηνιαία έξοδα οικογενειακού προϋπολογισμού" showFirstColumn="0" showLastColumn="0" showRowStripes="1" showColumnStripes="0"/>
  <extLst>
    <ext xmlns:x14="http://schemas.microsoft.com/office/spreadsheetml/2009/9/main" uri="{504A1905-F514-4f6f-8877-14C23A59335A}">
      <x14:table altTextSummary="Πίνακας μηνιαίων εξόδων για την παρακολούθηση των προβλεπόμενων και των πραγματικών εσόδων. Η τιμή διακύμανσης προσδιορίζεται αυτόματα με βάση αυτά τα στοιχεία εισόδου."/>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E9"/>
  <sheetViews>
    <sheetView showGridLines="0" tabSelected="1" zoomScaleNormal="100" workbookViewId="0"/>
  </sheetViews>
  <sheetFormatPr defaultRowHeight="17.25" x14ac:dyDescent="0.3"/>
  <cols>
    <col min="1" max="1" width="2.77734375" customWidth="1"/>
    <col min="2" max="2" width="44.44140625" customWidth="1"/>
    <col min="3" max="3" width="18.109375" customWidth="1"/>
    <col min="4" max="5" width="16.554687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TEXT(TODAY(),"μμμμ")</f>
        <v>μμμμ</v>
      </c>
      <c r="C3" s="2"/>
    </row>
    <row r="4" spans="2:5" ht="26.25" x14ac:dyDescent="0.3">
      <c r="B4" s="7">
        <f ca="1">YEAR(TODAY())</f>
        <v>2017</v>
      </c>
      <c r="C4" s="2"/>
    </row>
    <row r="5" spans="2:5" ht="219.75" customHeight="1" x14ac:dyDescent="0.3">
      <c r="B5" s="6" t="s">
        <v>2</v>
      </c>
      <c r="C5" s="2"/>
    </row>
    <row r="6" spans="2:5" ht="45" customHeight="1" x14ac:dyDescent="0.5">
      <c r="B6" s="20" t="s">
        <v>3</v>
      </c>
      <c r="C6" s="9" t="s">
        <v>7</v>
      </c>
      <c r="D6" s="9" t="s">
        <v>8</v>
      </c>
      <c r="E6" s="9" t="s">
        <v>9</v>
      </c>
    </row>
    <row r="7" spans="2:5" x14ac:dyDescent="0.3">
      <c r="B7" s="17" t="s">
        <v>4</v>
      </c>
      <c r="C7" s="18">
        <f>Έσοδα[[#Totals],[Προβλεπόμενα]]</f>
        <v>5700</v>
      </c>
      <c r="D7" s="18">
        <f>Έσοδα[[#Totals],[Πραγματικά]]</f>
        <v>5500</v>
      </c>
      <c r="E7" s="19">
        <f>Έσοδα[[#Totals],[Διακύμανση]]</f>
        <v>-200</v>
      </c>
    </row>
    <row r="8" spans="2:5" x14ac:dyDescent="0.3">
      <c r="B8" s="17" t="s">
        <v>5</v>
      </c>
      <c r="C8" s="18">
        <f>Έξοδο[[#Totals],[Προβλεπόμενα]]</f>
        <v>3603</v>
      </c>
      <c r="D8" s="18">
        <f>Έξοδο[[#Totals],[Πραγματικά]]</f>
        <v>3655</v>
      </c>
      <c r="E8" s="19">
        <f>Έξοδο[[#Totals],[Διακύμανση]]</f>
        <v>-52</v>
      </c>
    </row>
    <row r="9" spans="2:5" x14ac:dyDescent="0.3">
      <c r="B9" s="9" t="s">
        <v>6</v>
      </c>
      <c r="C9" s="8">
        <f>C7-C8</f>
        <v>2097</v>
      </c>
      <c r="D9" s="8">
        <f>D7-D8</f>
        <v>1845</v>
      </c>
      <c r="E9" s="8">
        <f>SUBTOTAL(109,ΤαμειακέςΡοές[Διακύμανση])</f>
        <v>-252</v>
      </c>
    </row>
  </sheetData>
  <dataValidations count="9">
    <dataValidation allowBlank="1" showInputMessage="1" showErrorMessage="1" prompt="Βιβλίο εργασίας οικογενειακού προϋπολογισμού με τρία φύλλα: Ταμειακές ροές, Μηνιαία έσοδα και Μηνιαία έξοδα. Ένα γράφημα απεικονίζει τα προβλεπόμενα και τα πραγματικά ποσά. Δώστε ένα όνομα στο B1, έναν τίτλο στο B2, ένα μήνα στο B3 και ένα έτος στο B4." sqref="A1"/>
    <dataValidation allowBlank="1" showInputMessage="1" showErrorMessage="1" prompt="Πληκτρολογήστε ένα όνομα για αυτό το φύλλο εργασίας του οικογενειακού προϋπολογισμού σε αυτό το κελί." sqref="B1"/>
    <dataValidation allowBlank="1" showInputMessage="1" showErrorMessage="1" prompt="Πληκτρολογήστε ένα μήνα σε αυτό το κελί." sqref="B3"/>
    <dataValidation allowBlank="1" showInputMessage="1" showErrorMessage="1" prompt="Πληκτρολογήστε                ένα έτος σε αυτό το κελί." sqref="B4"/>
    <dataValidation allowBlank="1" showInputMessage="1" showErrorMessage="1" prompt="Τα στοιχεία για τα συνολικά έσοδα και τα συνολικά έξοδα σε αυτή τη στήλη ενημερώνονται αυτόματα με βάση τις καταχωρήσεις στους πίνακες εσόδων και εξόδων." sqref="B6"/>
    <dataValidation allowBlank="1" showInputMessage="1" showErrorMessage="1" prompt="Αυτή η στήλη ενημερώνεται αυτόματα με βάση τις τιμές στους πίνακες εσόδων και εξόδων." sqref="C6:D6"/>
    <dataValidation allowBlank="1" showInputMessage="1" showErrorMessage="1" prompt="Αυτή η στήλη ενημερώνεται αυτόματα με βάση τις τιμές στους πίνακες εσόδων και εξόδων.  Στις τιμές προστίθενται έγχρωμοι κύκλοι: κόκκινοι για τις αρνητικές, κίτρινοι για τις μηδενικές και πράσινοι για τις θετικές." sqref="E6"/>
    <dataValidation allowBlank="1" showInputMessage="1" showErrorMessage="1" prompt="Γράφημα στηλών που εμφανίζει τη σύγκριση των πραγματικών και των προβλεπόμενων ταμειακών ροών και των μηνιαίων εσόδων και εξόδων." sqref="B5"/>
    <dataValidation allowBlank="1" showInputMessage="1" showErrorMessage="1" prompt="Πληκτρολογήστε τον τίτλο για αυτό το βιβλίο εργασίας σε αυτό το κελί." sqref="B2"/>
  </dataValidations>
  <printOptions horizontalCentered="1"/>
  <pageMargins left="0.4" right="0.4" top="0.4" bottom="0.4" header="0.25" footer="0.25"/>
  <pageSetup paperSize="9" fitToHeight="0" orientation="portrait" r:id="rId1"/>
  <headerFooter differentFirst="1">
    <oddFooter>&amp;CPage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autoPageBreaks="0" fitToPage="1"/>
  </sheetPr>
  <dimension ref="B1:E9"/>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Όνομα</f>
        <v>Όνομα</v>
      </c>
      <c r="C1" s="2"/>
    </row>
    <row r="2" spans="2:5" ht="46.5" customHeight="1" x14ac:dyDescent="0.3">
      <c r="B2" s="4" t="str">
        <f>ΤίτλοςΠροϋπολογισμού</f>
        <v xml:space="preserve">Οικογενειακός προϋπολογισμός </v>
      </c>
      <c r="C2" s="2"/>
    </row>
    <row r="3" spans="2:5" ht="27" thickBot="1" x14ac:dyDescent="0.45">
      <c r="B3" s="12" t="str">
        <f ca="1">Μήνας</f>
        <v>μμμμ</v>
      </c>
      <c r="C3" s="2"/>
    </row>
    <row r="4" spans="2:5" ht="26.25" x14ac:dyDescent="0.3">
      <c r="B4" s="7">
        <f ca="1">Έτος</f>
        <v>2017</v>
      </c>
      <c r="C4" s="2"/>
    </row>
    <row r="5" spans="2:5" ht="45" customHeight="1" x14ac:dyDescent="0.5">
      <c r="B5" s="13" t="s">
        <v>10</v>
      </c>
      <c r="C5" t="s">
        <v>7</v>
      </c>
      <c r="D5" t="s">
        <v>8</v>
      </c>
      <c r="E5" t="s">
        <v>9</v>
      </c>
    </row>
    <row r="6" spans="2:5" x14ac:dyDescent="0.3">
      <c r="B6" s="14" t="s">
        <v>11</v>
      </c>
      <c r="C6" s="15">
        <v>4000</v>
      </c>
      <c r="D6" s="15">
        <v>4000</v>
      </c>
      <c r="E6" s="16">
        <f>Έσοδα[[#This Row],[Πραγματικά]]-Έσοδα[[#This Row],[Προβλεπόμενα]]</f>
        <v>0</v>
      </c>
    </row>
    <row r="7" spans="2:5" x14ac:dyDescent="0.3">
      <c r="B7" s="14" t="s">
        <v>12</v>
      </c>
      <c r="C7" s="15">
        <v>1400</v>
      </c>
      <c r="D7" s="15">
        <v>1500</v>
      </c>
      <c r="E7" s="16">
        <f>Έσοδα[[#This Row],[Πραγματικά]]-Έσοδα[[#This Row],[Προβλεπόμενα]]</f>
        <v>100</v>
      </c>
    </row>
    <row r="8" spans="2:5" x14ac:dyDescent="0.3">
      <c r="B8" s="14" t="s">
        <v>13</v>
      </c>
      <c r="C8" s="15">
        <v>300</v>
      </c>
      <c r="D8" s="15">
        <v>0</v>
      </c>
      <c r="E8" s="16">
        <f>Έσοδα[[#This Row],[Πραγματικά]]-Έσοδα[[#This Row],[Προβλεπόμενα]]</f>
        <v>-300</v>
      </c>
    </row>
    <row r="9" spans="2:5" x14ac:dyDescent="0.3">
      <c r="B9" s="9" t="s">
        <v>4</v>
      </c>
      <c r="C9" s="8">
        <f>SUBTOTAL(109,Έσοδα[Προβλεπόμενα])</f>
        <v>5700</v>
      </c>
      <c r="D9" s="8">
        <f>SUBTOTAL(109,Έσοδα[Πραγματικά])</f>
        <v>5500</v>
      </c>
      <c r="E9" s="8">
        <f>SUBTOTAL(109,Έσοδα[Διακύμανση])</f>
        <v>-200</v>
      </c>
    </row>
  </sheetData>
  <dataValidations count="9">
    <dataValidation allowBlank="1" showInputMessage="1" showErrorMessage="1" prompt="Αυτή η στήλη ενημερώνεται αυτόματα με βάση τις τιμές των στηλών &quot;Προβλεπόμενα&quot; και &quot;Πραγματικά&quot; αυτού του πίνακα. Στις τιμές προστίθενται έγχρωμοι κύκλοι: κόκκινοι για τις αρνητικές, κίτρινοι για τις μηδενικές και πράσινοι για τις θετικές." sqref="E5"/>
    <dataValidation allowBlank="1" showInputMessage="1" showErrorMessage="1" prompt="Πληκτρολογήστε την τιμή των πραγματικών εσόδων σε αυτή τη στήλη." sqref="D5"/>
    <dataValidation allowBlank="1" showInputMessage="1" showErrorMessage="1" prompt="Πληκτρολογήστε την τιμή των προβλεπόμενων εσόδων σε αυτή τη στήλη." sqref="C5"/>
    <dataValidation allowBlank="1" showInputMessage="1" showErrorMessage="1" prompt="Πληκτρολογήστε τις λεπτομέρειες των εσόδων σε αυτή τη στήλη." sqref="B5"/>
    <dataValidation allowBlank="1" showInputMessage="1" showErrorMessage="1" prompt="Ενημερώνεται αυτόματα με βάση την καταχώρηση για το έτος στο κελί B4 στο φύλλο εργασίας &quot;Ταμειακές ροές&quot;." sqref="B4"/>
    <dataValidation allowBlank="1" showInputMessage="1" showErrorMessage="1" prompt="Ενημερώνεται αυτόματα με βάση την καταχώρηση για το μήνα στο κελί B3 στο φύλλο εργασίας &quot;Ταμειακές ροές&quot;." sqref="B3"/>
    <dataValidation allowBlank="1" showInputMessage="1" showErrorMessage="1" prompt="Ενημερώνεται αυτόματα με βάση την καταχώρηση για το όνομα στο κελί B1 στο φύλλο εργασίας &quot;Ταμειακές ροές&quot;." sqref="B1"/>
    <dataValidation allowBlank="1" showInputMessage="1" showErrorMessage="1" prompt="Φύλλο &quot;Μηνιαία έσοδα&quot; με έναν πίνακα μηνιαίων εσόδων για την παρακολούθηση προβλεπόμενων και πραγματικών πηγών μηνιαίων εσόδων. Τα πεδία &quot;Όνομα&quot;, &quot;Τίτλος&quot;, &quot;Μήνας&quot; και &quot;Έτος&quot; ενημερώνονται αυτόματα από τις καταχωρήσεις στο φύλλο &quot;Ταμειακές ροές&quot;. " sqref="A1"/>
    <dataValidation allowBlank="1" showInputMessage="1" showErrorMessage="1" prompt="Ενημερώνεται αυτόματα με βάση την καταχώρηση για τον τίτλο στο κελί B2 στο φύλλο εργασίας &quot;Ταμειακές ροές&quot;." sqref="B2"/>
  </dataValidations>
  <printOptions horizontalCentered="1"/>
  <pageMargins left="0.4" right="0.4" top="0.4" bottom="0.4" header="0.25" footer="0.25"/>
  <pageSetup paperSize="9" fitToHeight="0" orientation="portrait" r:id="rId1"/>
  <headerFooter differentFirst="1">
    <oddFooter>&amp;CPage &amp;P of &amp;N</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autoPageBreaks="0" fitToPage="1"/>
  </sheetPr>
  <dimension ref="B1:E26"/>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Όνομα</f>
        <v>Όνομα</v>
      </c>
      <c r="C1" s="2"/>
    </row>
    <row r="2" spans="2:5" ht="46.5" customHeight="1" x14ac:dyDescent="0.3">
      <c r="B2" s="4" t="str">
        <f>ΤίτλοςΠροϋπολογισμού</f>
        <v xml:space="preserve">Οικογενειακός προϋπολογισμός </v>
      </c>
      <c r="C2" s="2"/>
    </row>
    <row r="3" spans="2:5" ht="27" thickBot="1" x14ac:dyDescent="0.45">
      <c r="B3" s="12" t="str">
        <f ca="1">Μήνας</f>
        <v>μμμμ</v>
      </c>
      <c r="C3" s="2"/>
    </row>
    <row r="4" spans="2:5" ht="26.25" x14ac:dyDescent="0.3">
      <c r="B4" s="7">
        <f ca="1">Έτος</f>
        <v>2017</v>
      </c>
      <c r="C4" s="2"/>
    </row>
    <row r="5" spans="2:5" ht="45" customHeight="1" x14ac:dyDescent="0.5">
      <c r="B5" s="10" t="s">
        <v>14</v>
      </c>
      <c r="C5" t="s">
        <v>7</v>
      </c>
      <c r="D5" t="s">
        <v>8</v>
      </c>
      <c r="E5" t="s">
        <v>9</v>
      </c>
    </row>
    <row r="6" spans="2:5" x14ac:dyDescent="0.3">
      <c r="B6" s="14" t="s">
        <v>15</v>
      </c>
      <c r="C6" s="15">
        <v>1500</v>
      </c>
      <c r="D6" s="15">
        <v>1500</v>
      </c>
      <c r="E6" s="16">
        <f>Έξοδο[[#This Row],[Προβλεπόμενα]]-Έξοδο[[#This Row],[Πραγματικά]]</f>
        <v>0</v>
      </c>
    </row>
    <row r="7" spans="2:5" x14ac:dyDescent="0.3">
      <c r="B7" s="14" t="s">
        <v>16</v>
      </c>
      <c r="C7" s="15">
        <v>250</v>
      </c>
      <c r="D7" s="15">
        <v>280</v>
      </c>
      <c r="E7" s="16">
        <f>Έξοδο[[#This Row],[Προβλεπόμενα]]-Έξοδο[[#This Row],[Πραγματικά]]</f>
        <v>-30</v>
      </c>
    </row>
    <row r="8" spans="2:5" x14ac:dyDescent="0.3">
      <c r="B8" s="14" t="s">
        <v>17</v>
      </c>
      <c r="C8" s="15">
        <v>38</v>
      </c>
      <c r="D8" s="15">
        <v>38</v>
      </c>
      <c r="E8" s="16">
        <f>Έξοδο[[#This Row],[Προβλεπόμενα]]-Έξοδο[[#This Row],[Πραγματικά]]</f>
        <v>0</v>
      </c>
    </row>
    <row r="9" spans="2:5" x14ac:dyDescent="0.3">
      <c r="B9" s="14" t="s">
        <v>18</v>
      </c>
      <c r="C9" s="15">
        <v>65</v>
      </c>
      <c r="D9" s="15">
        <v>78</v>
      </c>
      <c r="E9" s="16">
        <f>Έξοδο[[#This Row],[Προβλεπόμενα]]-Έξοδο[[#This Row],[Πραγματικά]]</f>
        <v>-13</v>
      </c>
    </row>
    <row r="10" spans="2:5" x14ac:dyDescent="0.3">
      <c r="B10" s="14" t="s">
        <v>19</v>
      </c>
      <c r="C10" s="15">
        <v>25</v>
      </c>
      <c r="D10" s="15">
        <v>21</v>
      </c>
      <c r="E10" s="16">
        <f>Έξοδο[[#This Row],[Προβλεπόμενα]]-Έξοδο[[#This Row],[Πραγματικά]]</f>
        <v>4</v>
      </c>
    </row>
    <row r="11" spans="2:5" x14ac:dyDescent="0.3">
      <c r="B11" s="14" t="s">
        <v>20</v>
      </c>
      <c r="C11" s="15">
        <v>75</v>
      </c>
      <c r="D11" s="15">
        <v>83</v>
      </c>
      <c r="E11" s="16">
        <f>Έξοδο[[#This Row],[Προβλεπόμενα]]-Έξοδο[[#This Row],[Πραγματικά]]</f>
        <v>-8</v>
      </c>
    </row>
    <row r="12" spans="2:5" x14ac:dyDescent="0.3">
      <c r="B12" s="14" t="s">
        <v>21</v>
      </c>
      <c r="C12" s="15">
        <v>60</v>
      </c>
      <c r="D12" s="15">
        <v>60</v>
      </c>
      <c r="E12" s="16">
        <f>Έξοδο[[#This Row],[Προβλεπόμενα]]-Έξοδο[[#This Row],[Πραγματικά]]</f>
        <v>0</v>
      </c>
    </row>
    <row r="13" spans="2:5" x14ac:dyDescent="0.3">
      <c r="B13" s="14" t="s">
        <v>22</v>
      </c>
      <c r="C13" s="15">
        <v>0</v>
      </c>
      <c r="D13" s="15">
        <v>60</v>
      </c>
      <c r="E13" s="16">
        <f>Έξοδο[[#This Row],[Προβλεπόμενα]]-Έξοδο[[#This Row],[Πραγματικά]]</f>
        <v>-60</v>
      </c>
    </row>
    <row r="14" spans="2:5" x14ac:dyDescent="0.3">
      <c r="B14" s="14" t="s">
        <v>23</v>
      </c>
      <c r="C14" s="15">
        <v>180</v>
      </c>
      <c r="D14" s="15">
        <v>150</v>
      </c>
      <c r="E14" s="16">
        <f>Έξοδο[[#This Row],[Προβλεπόμενα]]-Έξοδο[[#This Row],[Πραγματικά]]</f>
        <v>30</v>
      </c>
    </row>
    <row r="15" spans="2:5" x14ac:dyDescent="0.3">
      <c r="B15" s="14" t="s">
        <v>24</v>
      </c>
      <c r="C15" s="15">
        <v>250</v>
      </c>
      <c r="D15" s="15">
        <v>250</v>
      </c>
      <c r="E15" s="16">
        <f>Έξοδο[[#This Row],[Προβλεπόμενα]]-Έξοδο[[#This Row],[Πραγματικά]]</f>
        <v>0</v>
      </c>
    </row>
    <row r="16" spans="2:5" x14ac:dyDescent="0.3">
      <c r="B16" s="14" t="s">
        <v>25</v>
      </c>
      <c r="C16" s="15">
        <v>75</v>
      </c>
      <c r="D16" s="15">
        <v>80</v>
      </c>
      <c r="E16" s="16">
        <f>Έξοδο[[#This Row],[Προβλεπόμενα]]-Έξοδο[[#This Row],[Πραγματικά]]</f>
        <v>-5</v>
      </c>
    </row>
    <row r="17" spans="2:5" x14ac:dyDescent="0.3">
      <c r="B17" s="14" t="s">
        <v>26</v>
      </c>
      <c r="C17" s="15">
        <v>280</v>
      </c>
      <c r="D17" s="15">
        <v>260</v>
      </c>
      <c r="E17" s="16">
        <f>Έξοδο[[#This Row],[Προβλεπόμενα]]-Έξοδο[[#This Row],[Πραγματικά]]</f>
        <v>20</v>
      </c>
    </row>
    <row r="18" spans="2:5" x14ac:dyDescent="0.3">
      <c r="B18" s="14" t="s">
        <v>27</v>
      </c>
      <c r="C18" s="15">
        <v>75</v>
      </c>
      <c r="D18" s="15">
        <v>65</v>
      </c>
      <c r="E18" s="16">
        <f>Έξοδο[[#This Row],[Προβλεπόμενα]]-Έξοδο[[#This Row],[Πραγματικά]]</f>
        <v>10</v>
      </c>
    </row>
    <row r="19" spans="2:5" x14ac:dyDescent="0.3">
      <c r="B19" s="14" t="s">
        <v>28</v>
      </c>
      <c r="C19" s="15">
        <v>255</v>
      </c>
      <c r="D19" s="15">
        <v>255</v>
      </c>
      <c r="E19" s="16">
        <f>Έξοδο[[#This Row],[Προβλεπόμενα]]-Έξοδο[[#This Row],[Πραγματικά]]</f>
        <v>0</v>
      </c>
    </row>
    <row r="20" spans="2:5" x14ac:dyDescent="0.3">
      <c r="B20" s="14" t="s">
        <v>29</v>
      </c>
      <c r="C20" s="15">
        <v>100</v>
      </c>
      <c r="D20" s="15">
        <v>100</v>
      </c>
      <c r="E20" s="16">
        <f>Έξοδο[[#This Row],[Προβλεπόμενα]]-Έξοδο[[#This Row],[Πραγματικά]]</f>
        <v>0</v>
      </c>
    </row>
    <row r="21" spans="2:5" x14ac:dyDescent="0.3">
      <c r="B21" s="14" t="s">
        <v>30</v>
      </c>
      <c r="C21" s="15">
        <v>0</v>
      </c>
      <c r="D21" s="15">
        <v>0</v>
      </c>
      <c r="E21" s="16">
        <f>Έξοδο[[#This Row],[Προβλεπόμενα]]-Έξοδο[[#This Row],[Πραγματικά]]</f>
        <v>0</v>
      </c>
    </row>
    <row r="22" spans="2:5" x14ac:dyDescent="0.3">
      <c r="B22" s="14" t="s">
        <v>31</v>
      </c>
      <c r="C22" s="15">
        <v>0</v>
      </c>
      <c r="D22" s="15">
        <v>0</v>
      </c>
      <c r="E22" s="16">
        <f>Έξοδο[[#This Row],[Προβλεπόμενα]]-Έξοδο[[#This Row],[Πραγματικά]]</f>
        <v>0</v>
      </c>
    </row>
    <row r="23" spans="2:5" x14ac:dyDescent="0.3">
      <c r="B23" s="14" t="s">
        <v>32</v>
      </c>
      <c r="C23" s="15">
        <v>150</v>
      </c>
      <c r="D23" s="15">
        <v>150</v>
      </c>
      <c r="E23" s="16">
        <f>Έξοδο[[#This Row],[Προβλεπόμενα]]-Έξοδο[[#This Row],[Πραγματικά]]</f>
        <v>0</v>
      </c>
    </row>
    <row r="24" spans="2:5" x14ac:dyDescent="0.3">
      <c r="B24" s="14" t="s">
        <v>33</v>
      </c>
      <c r="C24" s="15">
        <v>225</v>
      </c>
      <c r="D24" s="15">
        <v>225</v>
      </c>
      <c r="E24" s="16">
        <f>Έξοδο[[#This Row],[Προβλεπόμενα]]-Έξοδο[[#This Row],[Πραγματικά]]</f>
        <v>0</v>
      </c>
    </row>
    <row r="25" spans="2:5" x14ac:dyDescent="0.3">
      <c r="B25" s="14" t="s">
        <v>34</v>
      </c>
      <c r="C25" s="15">
        <v>0</v>
      </c>
      <c r="D25" s="15">
        <v>0</v>
      </c>
      <c r="E25" s="16">
        <f>Έξοδο[[#This Row],[Προβλεπόμενα]]-Έξοδο[[#This Row],[Πραγματικά]]</f>
        <v>0</v>
      </c>
    </row>
    <row r="26" spans="2:5" x14ac:dyDescent="0.3">
      <c r="B26" s="9" t="s">
        <v>35</v>
      </c>
      <c r="C26" s="8">
        <f>SUBTOTAL(109,Έξοδο[Προβλεπόμενα])</f>
        <v>3603</v>
      </c>
      <c r="D26" s="8">
        <f>SUBTOTAL(109,Έξοδο[Πραγματικά])</f>
        <v>3655</v>
      </c>
      <c r="E26" s="8">
        <f>SUBTOTAL(109,Έξοδο[Διακύμανση])</f>
        <v>-52</v>
      </c>
    </row>
  </sheetData>
  <dataValidations count="9">
    <dataValidation allowBlank="1" showInputMessage="1" showErrorMessage="1" prompt="Φύλλο &quot;Μηνιαία έξοδα&quot; με έναν πίνακα μηνιαίων εξόδων για την παρακολούθηση προβλεπόμενων και πραγματικών μηνιαίων εξόδων. Τα πεδία &quot;Όνομα&quot;, &quot;Τίτλος&quot;, &quot;Μήνας&quot; και &quot;Έτος&quot; ενημερώνονται αυτόματα από τις καταχωρήσεις στο φύλλο &quot;Ταμειακές ροές&quot;." sqref="A1"/>
    <dataValidation allowBlank="1" showInputMessage="1" showErrorMessage="1" prompt="Ενημερώνεται αυτόματα με βάση την καταχώρηση για το όνομα στο κελί B1 στο φύλλο εργασίας &quot;Ταμειακές ροές&quot;." sqref="B1"/>
    <dataValidation allowBlank="1" showInputMessage="1" showErrorMessage="1" prompt="Ενημερώνεται αυτόματα με βάση την καταχώρηση για το μήνα στο κελί B3 στο φύλλο εργασίας &quot;Ταμειακές ροές&quot;." sqref="B3"/>
    <dataValidation allowBlank="1" showInputMessage="1" showErrorMessage="1" prompt="Ενημερώνεται αυτόματα με βάση την καταχώρηση για το έτος στο κελί B4 στο φύλλο εργασίας &quot;Ταμειακές ροές&quot;." sqref="B4"/>
    <dataValidation allowBlank="1" showInputMessage="1" showErrorMessage="1" prompt="Πληκτρολογήστε            τα στοιχεία εξόδων σε αυτή τη στήλη." sqref="B5"/>
    <dataValidation allowBlank="1" showInputMessage="1" showErrorMessage="1" prompt="Πληκτρολογήστε τις τιμές των προβλεπόμενων εξόδων σε αυτή τη στήλη." sqref="C5"/>
    <dataValidation allowBlank="1" showInputMessage="1" showErrorMessage="1" prompt="Πληκτρολογήστε τις τιμές των πραγματικών εξόδων σε αυτή τη στήλη." sqref="D5"/>
    <dataValidation allowBlank="1" showInputMessage="1" showErrorMessage="1" prompt="Αυτή η στήλη ενημερώνεται αυτόματα με βάση τις τιμές των στηλών &quot;Προβλεπόμενα&quot; και &quot;Πραγματικά&quot; αυτού του πίνακα. Στις τιμές προστίθενται έγχρωμοι κύκλοι: κόκκινοι για τις αρνητικές, κίτρινοι για τις μηδενικές και πράσινοι για τις θετικές. " sqref="E5"/>
    <dataValidation allowBlank="1" showInputMessage="1" showErrorMessage="1" prompt="Ενημερώνεται αυτόματα με βάση την καταχώρηση για τον τίτλο στο κελί B2 στο φύλλο εργασίας &quot;Ταμειακές ροές&quot;." sqref="B2"/>
  </dataValidations>
  <printOptions horizontalCentered="1"/>
  <pageMargins left="0.4" right="0.4" top="0.4" bottom="0.4" header="0.25" footer="0.25"/>
  <pageSetup paperSize="9" fitToHeight="0" orientation="portrait" r:id="rId1"/>
  <headerFooter differentFirst="1">
    <oddFooter>&amp;CPage &amp;P of &amp;N</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D6"/>
  <sheetViews>
    <sheetView showGridLines="0" workbookViewId="0"/>
  </sheetViews>
  <sheetFormatPr defaultRowHeight="17.25" x14ac:dyDescent="0.3"/>
  <cols>
    <col min="1" max="1" width="1.77734375" customWidth="1"/>
    <col min="2" max="2" width="14.77734375" customWidth="1"/>
    <col min="3" max="4" width="14.33203125" customWidth="1"/>
  </cols>
  <sheetData>
    <row r="1" spans="2:4" ht="39.75" x14ac:dyDescent="0.5">
      <c r="B1" s="11" t="s">
        <v>36</v>
      </c>
      <c r="C1" s="1"/>
      <c r="D1" s="1"/>
    </row>
    <row r="3" spans="2:4" x14ac:dyDescent="0.3">
      <c r="B3" s="3"/>
      <c r="C3" s="3" t="s">
        <v>7</v>
      </c>
      <c r="D3" s="3" t="s">
        <v>8</v>
      </c>
    </row>
    <row r="4" spans="2:4" x14ac:dyDescent="0.3">
      <c r="B4" s="3" t="s">
        <v>3</v>
      </c>
      <c r="C4" s="3">
        <f>ΤαμειακέςΡοές[[#Totals],[Προβλεπόμενα]]</f>
        <v>2097</v>
      </c>
      <c r="D4" s="3">
        <f>ΤαμειακέςΡοές[[#Totals],[Πραγματικά]]</f>
        <v>1845</v>
      </c>
    </row>
    <row r="5" spans="2:4" x14ac:dyDescent="0.3">
      <c r="B5" s="3" t="s">
        <v>10</v>
      </c>
      <c r="C5" s="3">
        <f>Έσοδα[[#Totals],[Προβλεπόμενα]]</f>
        <v>5700</v>
      </c>
      <c r="D5" s="3">
        <f>Έσοδα[[#Totals],[Πραγματικά]]</f>
        <v>5500</v>
      </c>
    </row>
    <row r="6" spans="2:4" x14ac:dyDescent="0.3">
      <c r="B6" s="3" t="s">
        <v>14</v>
      </c>
      <c r="C6" s="3">
        <f>Έξοδο[[#Totals],[Προβλεπόμενα]]</f>
        <v>3603</v>
      </c>
      <c r="D6" s="3">
        <f>Έξοδο[[#Totals],[Πραγματικά]]</f>
        <v>3655</v>
      </c>
    </row>
  </sheetData>
  <printOptions horizontalCentered="1"/>
  <pageMargins left="0.4" right="0.4" top="0.4" bottom="0.4" header="0.25" footer="0.25"/>
  <pageSetup paperSize="9" fitToHeight="0" orientation="portrait" verticalDpi="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Ταμειακές ροές</vt:lpstr>
      <vt:lpstr>Μηνιαία έσοδα</vt:lpstr>
      <vt:lpstr>Μηνιαία έξοδα</vt:lpstr>
      <vt:lpstr>ΔΕΔΟΜΕΝΑ ΓΡΑΦΗΜΑΤΟΣ</vt:lpstr>
      <vt:lpstr>'Μηνιαία έξοδα'!Print_Titles</vt:lpstr>
      <vt:lpstr>'Μηνιαία έσοδα'!Print_Titles</vt:lpstr>
      <vt:lpstr>'Ταμειακές ροές'!Print_Titles</vt:lpstr>
      <vt:lpstr>Έτος</vt:lpstr>
      <vt:lpstr>Μήνας</vt:lpstr>
      <vt:lpstr>Όνομα</vt:lpstr>
      <vt:lpstr>ΤίτλοςΠροϋπολογισμού</vt:lpstr>
      <vt:lpstr>ΤίτλοςΣτήλης1</vt:lpstr>
      <vt:lpstr>ΤίτλοςΣτήλης2</vt:lpstr>
      <vt:lpstr>ΤίτλοςΣτήλης3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2016-12-13T10:16:52Z</dcterms:created>
  <dcterms:modified xsi:type="dcterms:W3CDTF">2017-01-17T03:00:37Z</dcterms:modified>
</cp:coreProperties>
</file>