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480" windowHeight="11640"/>
  </bookViews>
  <sheets>
    <sheet name="Πίνακας παραγγελίας εργασίας" sheetId="1" r:id="rId1"/>
  </sheets>
  <definedNames>
    <definedName name="_xlnm.Print_Area" localSheetId="0">'Πίνακας παραγγελίας εργασίας'!$A$1:$E$17</definedName>
  </definedNames>
  <calcPr calcId="14562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<sst xmlns="http://schemas.openxmlformats.org/spreadsheetml/2006/main" count="22" uniqueCount="21">
  <si>
    <t>TR45878</t>
  </si>
  <si>
    <t>YT9876</t>
  </si>
  <si>
    <t>TR7865</t>
  </si>
  <si>
    <t xml:space="preserve"> </t>
  </si>
  <si>
    <t>Αρ. παραγγελίας εργασίας</t>
  </si>
  <si>
    <t>Περιγραφή</t>
  </si>
  <si>
    <t>Αιτών</t>
  </si>
  <si>
    <t>Ανάθεση σε</t>
  </si>
  <si>
    <t>Ημερομηνία έναρξης</t>
  </si>
  <si>
    <t>Ημερομηνία λήξης</t>
  </si>
  <si>
    <t>% ολοκλήρωσης</t>
  </si>
  <si>
    <t>Κατάσταση</t>
  </si>
  <si>
    <t>Απογραφή εξοπλισμού</t>
  </si>
  <si>
    <t>Δόμηση νέας βάσης δεδομένων πελατών</t>
  </si>
  <si>
    <t>Ιωάννης Ξυλαράς</t>
  </si>
  <si>
    <t>Στέλλα Κωστίδου</t>
  </si>
  <si>
    <t>Λεωνίδας Γιακουμάκης</t>
  </si>
  <si>
    <t>Ανδριάνα Γιώργη</t>
  </si>
  <si>
    <t>Παρακολούθηση παραγγελίας εργασίας</t>
  </si>
  <si>
    <t>Αναβάθμιση επιτραπέζιου υπολογιστή</t>
  </si>
  <si>
    <t>Αλέξανδρος Κινήνης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</si>
</sst>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5">
  <autoFilter ref="B3:I6"/>
  <tableColumns count="8">
    <tableColumn id="1" name="Αρ. παραγγελίας εργασίας" dataDxfId="4"/>
    <tableColumn id="2" name="Περιγραφή" dataDxfId="3"/>
    <tableColumn id="8" name="Αιτών" dataDxfId="2"/>
    <tableColumn id="3" name="Ανάθεση σε" dataDxfId="1"/>
    <tableColumn id="4" name="Ημερομηνία έναρξης"/>
    <tableColumn id="5" name="Ημερομηνία λήξης"/>
    <tableColumn id="9" name="% ολοκλήρωσης"/>
    <tableColumn id="7" name="Κατάσταση" dataDxfId="0">
      <calculatedColumnFormula>IF(WorkOrders[[#This Row],[% ολοκλήρωσης]]=1,2,IF(ISBLANK(WorkOrders[[#This Row],[Ημερομηνία λήξης]]),"",IF(AND(TODAY()&gt;WorkOrders[[#This Row],[Ημερομηνία λήξης]],WorkOrders[[#This Row],[% ολοκλήρωσης]]&lt;&gt;1),0,1)))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Πίνακας παραγγελίας εργασίας" altTextSummary="Λίστα λεπτομερειών της παραγγελίας εργασίας όπως: Αρ. παραγγελίας εργασίας, Περιγραφή, Αιτών, Ανάθεση σε, Ημερομηνία έναρξης, Ημερομηνία παράδοσης, % ολοκλήρωσης και Κατάσταση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29.875" customWidth="1"/>
    <col min="3" max="3" width="37" customWidth="1"/>
    <col min="4" max="5" width="22.125" customWidth="1"/>
    <col min="6" max="6" width="25.375" customWidth="1"/>
    <col min="7" max="7" width="22.625" customWidth="1"/>
    <col min="8" max="8" width="20.75" customWidth="1"/>
    <col min="9" max="9" width="15.5" customWidth="1"/>
    <col min="10" max="10" width="2.25" customWidth="1"/>
  </cols>
  <sheetData>
    <row r="1" spans="2:10" ht="41.25" customHeight="1" x14ac:dyDescent="0.45">
      <c r="B1" s="1" t="s">
        <v>18</v>
      </c>
      <c r="J1" t="s">
        <v>3</v>
      </c>
    </row>
    <row r="3" spans="2:10" ht="25.5" customHeight="1" x14ac:dyDescent="0.2"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2:10" ht="25.5" customHeight="1" x14ac:dyDescent="0.2">
      <c r="B4" s="6" t="s">
        <v>0</v>
      </c>
      <c r="C4" s="6" t="s">
        <v>12</v>
      </c>
      <c r="D4" s="6" t="s">
        <v>14</v>
      </c>
      <c r="E4" s="6" t="s">
        <v>16</v>
      </c>
      <c r="F4" s="2">
        <f ca="1">TODAY()-120</f>
        <v>41137</v>
      </c>
      <c r="G4" s="2">
        <f ca="1">TODAY()-1</f>
        <v>41256</v>
      </c>
      <c r="H4" s="4">
        <v>0.75</v>
      </c>
      <c r="I4" s="5">
        <f ca="1">IF(WorkOrders[[#This Row],[% ολοκλήρωσης]]=1,2,IF(ISBLANK(WorkOrders[[#This Row],[Ημερομηνία λήξης]]),"",IF(AND(TODAY()&gt;WorkOrders[[#This Row],[Ημερομηνία λήξης]],WorkOrders[[#This Row],[% ολοκλήρωσης]]&lt;&gt;1),0,1)))</f>
        <v>0</v>
      </c>
    </row>
    <row r="5" spans="2:10" ht="25.5" customHeight="1" x14ac:dyDescent="0.2">
      <c r="B5" s="6" t="s">
        <v>1</v>
      </c>
      <c r="C5" s="6" t="s">
        <v>13</v>
      </c>
      <c r="D5" s="6" t="s">
        <v>15</v>
      </c>
      <c r="E5" s="6" t="s">
        <v>17</v>
      </c>
      <c r="F5" s="2">
        <f ca="1">TODAY()-30</f>
        <v>41227</v>
      </c>
      <c r="G5" s="2">
        <f ca="1">TODAY()+15</f>
        <v>41272</v>
      </c>
      <c r="H5" s="3">
        <v>1</v>
      </c>
      <c r="I5" s="5">
        <f ca="1">IF(WorkOrders[[#This Row],[% ολοκλήρωσης]]=1,2,IF(ISBLANK(WorkOrders[[#This Row],[Ημερομηνία λήξης]]),"",IF(AND(TODAY()&gt;WorkOrders[[#This Row],[Ημερομηνία λήξης]],WorkOrders[[#This Row],[% ολοκλήρωσης]]&lt;&gt;1),0,1)))</f>
        <v>2</v>
      </c>
    </row>
    <row r="6" spans="2:10" ht="25.5" customHeight="1" x14ac:dyDescent="0.2">
      <c r="B6" s="6" t="s">
        <v>2</v>
      </c>
      <c r="C6" s="6" t="s">
        <v>19</v>
      </c>
      <c r="D6" s="6" t="s">
        <v>20</v>
      </c>
      <c r="E6" s="6" t="s">
        <v>16</v>
      </c>
      <c r="F6" s="2">
        <f ca="1">TODAY()</f>
        <v>41257</v>
      </c>
      <c r="G6" s="2">
        <f ca="1">WorkOrders[[#This Row],[Ημερομηνία έναρξης]]+30</f>
        <v>41287</v>
      </c>
      <c r="H6" s="3">
        <v>0</v>
      </c>
      <c r="I6" s="5">
        <f ca="1">IF(WorkOrders[[#This Row],[% ολοκλήρωσης]]=1,2,IF(ISBLANK(WorkOrders[[#This Row],[Ημερομηνία λήξης]]),"",IF(AND(TODAY()&gt;WorkOrders[[#This Row],[Ημερομηνία λήξης]],WorkOrders[[#This Row],[% ολοκλήρωσης]]&lt;&gt;1),0,1)))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7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845894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 xsi:nil="true"/>
    <Markets xmlns="b588bf57-8ba0-468c-9088-7d67b55c7039"/>
    <OriginAsset xmlns="b588bf57-8ba0-468c-9088-7d67b55c7039" xsi:nil="true"/>
    <AssetStart xmlns="b588bf57-8ba0-468c-9088-7d67b55c7039">2012-06-28T22:29:39+00:00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325757</Value>
    </PublishStatusLookup>
    <APAuthor xmlns="b588bf57-8ba0-468c-9088-7d67b55c7039">
      <UserInfo>
        <DisplayName/>
        <AccountId>2566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 xsi:nil="true"/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false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false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Spreadsheet Template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TP102929988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CC679-20F4-4F62-B3B3-8EE851FB3DAF}">
  <ds:schemaRefs>
    <ds:schemaRef ds:uri="http://schemas.microsoft.com/office/2006/metadata/properties"/>
    <ds:schemaRef ds:uri="http://schemas.microsoft.com/office/infopath/2007/PartnerControls"/>
    <ds:schemaRef ds:uri="b588bf57-8ba0-468c-9088-7d67b55c7039"/>
  </ds:schemaRefs>
</ds:datastoreItem>
</file>

<file path=customXml/itemProps2.xml><?xml version="1.0" encoding="utf-8"?>
<ds:datastoreItem xmlns:ds="http://schemas.openxmlformats.org/officeDocument/2006/customXml" ds:itemID="{5D30FD4F-1E96-42CD-AFEF-E4E978F29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DFA349-883A-46E3-B759-DFA6353E2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8bf57-8ba0-468c-9088-7d67b55c7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παραγγελίας εργασίας</vt:lpstr>
      <vt:lpstr>'Πίνακας παραγγελίας εργασίας'!Print_Area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2012-12-14T19:53:08Z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