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el-GR\"/>
    </mc:Choice>
  </mc:AlternateContent>
  <bookViews>
    <workbookView xWindow="0" yWindow="0" windowWidth="20490" windowHeight="6930"/>
  </bookViews>
  <sheets>
    <sheet name="Σύνοψη" sheetId="1" r:id="rId1"/>
    <sheet name="Αεροπορικά εισιτήρια" sheetId="8" r:id="rId2"/>
    <sheet name="Γεύματα" sheetId="3" r:id="rId3"/>
    <sheet name="Διαμονή" sheetId="4" r:id="rId4"/>
    <sheet name="Διάφορα" sheetId="5" r:id="rId5"/>
  </sheets>
  <definedNames>
    <definedName name="AddAirfare">'Αεροπορικά εισιτήρια'!$D$4</definedName>
    <definedName name="AddGas">Σύνοψη!$D$8</definedName>
    <definedName name="AddLodging">Διαμονή!$D$4</definedName>
    <definedName name="AddMeals">Γεύματα!$D$4</definedName>
    <definedName name="_xlnm.Print_Titles" localSheetId="1">'Αεροπορικά εισιτήρια'!$3:$3</definedName>
    <definedName name="_xlnm.Print_Titles" localSheetId="2">Γεύματα!$3:$3</definedName>
    <definedName name="_xlnm.Print_Titles" localSheetId="3">Διαμονή!$3:$3</definedName>
    <definedName name="_xlnm.Print_Titles" localSheetId="4">Διάφορα!$3:$3</definedName>
    <definedName name="TotalAirfare">Αεροπορικά_εισιτήρια[[#Totals],[Ποσό]]</definedName>
    <definedName name="TotalEntertainment">Διάφορα[[#Totals],[Συνολικό κόστος]]</definedName>
    <definedName name="TotalGas">Καύσιμα[[#Totals],[Ποσό]]</definedName>
    <definedName name="TotalLodging">Διαμονή[[#Totals],[Ποσό]]</definedName>
    <definedName name="TotalMeals">Γεύματα[[#Totals],[Ποσό]]</definedName>
    <definedName name="TotalTripCost">Σύνοψη!$B$6</definedName>
    <definedName name="Διάρκεια">Σύνοψη!$D$4</definedName>
    <definedName name="Σύνολοταξιδιωτών">Σύνοψη!$B$4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C12" i="1"/>
  <c r="C6" i="8"/>
  <c r="C6" i="3"/>
  <c r="C9" i="4"/>
  <c r="E5" i="5"/>
  <c r="E6" i="5"/>
  <c r="E4" i="5"/>
  <c r="C4" i="5" l="1"/>
  <c r="C7" i="5"/>
  <c r="E7" i="5" s="1"/>
  <c r="C8" i="5" s="1"/>
  <c r="D6" i="1" l="1"/>
</calcChain>
</file>

<file path=xl/sharedStrings.xml><?xml version="1.0" encoding="utf-8"?>
<sst xmlns="http://schemas.openxmlformats.org/spreadsheetml/2006/main" count="59" uniqueCount="44">
  <si>
    <t>Σύνολο ταξιδιωτών:</t>
  </si>
  <si>
    <t>Συνολικό κόστος ταξιδιού:</t>
  </si>
  <si>
    <t>Βενζίνη</t>
  </si>
  <si>
    <t>Εκτιμώμενο σύνολο χιλιομέτρων</t>
  </si>
  <si>
    <t>Μέσος όρος χιλιομέτρων ανά λίτρο</t>
  </si>
  <si>
    <t>Μέσο κόστος ανά λίτρο</t>
  </si>
  <si>
    <t>Σύνολο οχημάτων</t>
  </si>
  <si>
    <t>Σύνολο</t>
  </si>
  <si>
    <t>Ποσό</t>
  </si>
  <si>
    <t>Διάρκεια ταξιδιού (ημέρες):</t>
  </si>
  <si>
    <t>Κόστος ανά άτομο:</t>
  </si>
  <si>
    <t>Προσθήκη στο ταξίδι;</t>
  </si>
  <si>
    <t>Ναι</t>
  </si>
  <si>
    <t>Προγραμματισμός ταξιδιού</t>
  </si>
  <si>
    <t>Καλοκαιρινές διακοπές</t>
  </si>
  <si>
    <t>Συμβουλές για κάθε φύλλο εργασίας</t>
  </si>
  <si>
    <t>1.</t>
  </si>
  <si>
    <t>2.</t>
  </si>
  <si>
    <t>3.</t>
  </si>
  <si>
    <t>Συγκρίνετε τις τιμές κόστους βενζίνης και αεροπορικών εισιτηρίων για να προσδιορίσετε ποιος είναι ο καλύτερος τρόπος μεταφοράς.</t>
  </si>
  <si>
    <r>
      <t xml:space="preserve">Σχεδιάστε το πιο οικονομικό ταξίδι εισάγοντας </t>
    </r>
    <r>
      <rPr>
        <b/>
        <sz val="11"/>
        <color theme="3"/>
        <rFont val="Trebuchet MS"/>
        <family val="2"/>
        <scheme val="minor"/>
      </rPr>
      <t>Ναι/Όχι</t>
    </r>
    <r>
      <rPr>
        <sz val="11"/>
        <color theme="3"/>
        <rFont val="Trebuchet MS"/>
        <family val="2"/>
        <scheme val="minor"/>
      </rPr>
      <t xml:space="preserve"> στη στήλη </t>
    </r>
    <r>
      <rPr>
        <b/>
        <sz val="11"/>
        <color theme="3"/>
        <rFont val="Trebuchet MS"/>
        <family val="2"/>
        <scheme val="minor"/>
      </rPr>
      <t xml:space="preserve">Προσθήκη στο ταξίδι </t>
    </r>
    <r>
      <rPr>
        <sz val="11"/>
        <color theme="3"/>
        <rFont val="Trebuchet MS"/>
        <family val="2"/>
        <scheme val="minor"/>
      </rPr>
      <t xml:space="preserve">ή στη στήλη </t>
    </r>
    <r>
      <rPr>
        <b/>
        <sz val="11"/>
        <color theme="3"/>
        <rFont val="Trebuchet MS"/>
        <family val="2"/>
        <scheme val="minor"/>
      </rPr>
      <t>Προσθήκη στο σύνολο</t>
    </r>
    <r>
      <rPr>
        <sz val="11"/>
        <color theme="3"/>
        <rFont val="Trebuchet MS"/>
        <family val="2"/>
        <scheme val="minor"/>
      </rPr>
      <t xml:space="preserve"> για να προστεθεί/αφαιρεθεί το ποσό από το</t>
    </r>
    <r>
      <rPr>
        <b/>
        <sz val="11"/>
        <color theme="3"/>
        <rFont val="Trebuchet MS"/>
        <family val="2"/>
        <scheme val="minor"/>
      </rPr>
      <t xml:space="preserve"> Συνολικό κόστος ταξιδιού</t>
    </r>
    <r>
      <rPr>
        <sz val="11"/>
        <color theme="3"/>
        <rFont val="Trebuchet MS"/>
        <family val="2"/>
        <scheme val="minor"/>
      </rPr>
      <t xml:space="preserve">. </t>
    </r>
  </si>
  <si>
    <t>Αεροπορικά εισιτήρια</t>
  </si>
  <si>
    <t>Εκτιμώμενο κόστος ανά άτομο</t>
  </si>
  <si>
    <t>Ενοικίαση αυτοκινήτου</t>
  </si>
  <si>
    <t>Όχι</t>
  </si>
  <si>
    <t>Γεύματα</t>
  </si>
  <si>
    <t>Εκτιμώμενο κόστος ανά γεύμα</t>
  </si>
  <si>
    <t>Γεύματα ανά ημέρα</t>
  </si>
  <si>
    <t>Διαμονή</t>
  </si>
  <si>
    <t>Μέσο κόστος (ανά διανυκτέρευση)</t>
  </si>
  <si>
    <t>Σύνολο διανυκτερεύσεων</t>
  </si>
  <si>
    <t>Σύνολο δωματίων</t>
  </si>
  <si>
    <t>Υπηρεσία παρκαδόρου (ανά ημέρα)</t>
  </si>
  <si>
    <t>Υπηρεσία Internet (ανά ημέρα)</t>
  </si>
  <si>
    <t>Ψυχαγωγία/Διάφορα</t>
  </si>
  <si>
    <t>Συναυλία</t>
  </si>
  <si>
    <t>Ενοικίαση σκάφους</t>
  </si>
  <si>
    <t>Ενοικίαση σανίδας σερφ</t>
  </si>
  <si>
    <t>Περιστασιακά έξοδα</t>
  </si>
  <si>
    <t>Σύνολο που προστίθεται στο ταξίδι</t>
  </si>
  <si>
    <t>Συνολικό κόστος</t>
  </si>
  <si>
    <t>Προσθήκη στο σύνολο;</t>
  </si>
  <si>
    <t>Κόστος</t>
  </si>
  <si>
    <r>
      <t xml:space="preserve">Στο φύλλο εργασίας "Ψυχαγωγία/Διάφορα", χρησιμοποιήστε έναν τύπο για να υπολογίσετε το συνολικό κόστος ανά άτομο. Για παράδειγμα, για να υπολογίσετε εισιτήρια συναυλίας με 50 € ανά εισιτήριο, εισαγάγετε </t>
    </r>
    <r>
      <rPr>
        <b/>
        <sz val="11"/>
        <color theme="3"/>
        <rFont val="Trebuchet MS"/>
        <family val="2"/>
        <scheme val="minor"/>
      </rPr>
      <t xml:space="preserve">= 50*Σύνολοταξιδιωτών </t>
    </r>
    <r>
      <rPr>
        <sz val="11"/>
        <color theme="3"/>
        <rFont val="Trebuchet MS"/>
        <family val="2"/>
        <scheme val="minor"/>
      </rPr>
      <t xml:space="preserve">στη </t>
    </r>
    <r>
      <rPr>
        <sz val="11"/>
        <color theme="3"/>
        <rFont val="Trebuchet MS"/>
        <family val="2"/>
        <charset val="161"/>
        <scheme val="minor"/>
      </rPr>
      <t xml:space="preserve">στήλη </t>
    </r>
    <r>
      <rPr>
        <b/>
        <sz val="11"/>
        <color theme="3"/>
        <rFont val="Trebuchet MS"/>
        <family val="2"/>
        <charset val="161"/>
        <scheme val="minor"/>
      </rPr>
      <t>Ποσό</t>
    </r>
    <r>
      <rPr>
        <sz val="11"/>
        <color theme="3"/>
        <rFont val="Trebuchet MS"/>
        <family val="2"/>
        <scheme val="minor"/>
      </rPr>
      <t xml:space="preserve">. (Σύνολοταξιδιωτών είναι ένα καθορισμένο κελί που αναφέρεται στο σύνολο ταξιδιωτών στο κελί B4 σε αυτό το φύλλο εργασίας.)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</si>
</sst>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 &quot;€&quot;"/>
  </numFmts>
  <fonts count="18" x14ac:knownFonts="1">
    <font>
      <sz val="11"/>
      <color theme="3"/>
      <name val="Trebuchet MS"/>
      <family val="2"/>
      <scheme val="minor"/>
    </font>
    <font>
      <b/>
      <sz val="11"/>
      <color theme="3"/>
      <name val="Trebuchet MS"/>
      <family val="2"/>
      <scheme val="minor"/>
    </font>
    <font>
      <sz val="14"/>
      <color theme="3"/>
      <name val="Trebuchet MS"/>
      <family val="2"/>
      <scheme val="minor"/>
    </font>
    <font>
      <b/>
      <sz val="22"/>
      <color theme="0"/>
      <name val="Trebuchet MS"/>
      <family val="2"/>
      <scheme val="major"/>
    </font>
    <font>
      <b/>
      <sz val="20"/>
      <color theme="0"/>
      <name val="Trebuchet MS"/>
      <family val="2"/>
      <scheme val="major"/>
    </font>
    <font>
      <sz val="12"/>
      <color theme="3"/>
      <name val="Trebuchet MS"/>
      <family val="2"/>
      <scheme val="major"/>
    </font>
    <font>
      <sz val="11"/>
      <color theme="3"/>
      <name val="Trebuchet MS"/>
      <family val="2"/>
      <scheme val="minor"/>
    </font>
    <font>
      <b/>
      <sz val="12"/>
      <color theme="3"/>
      <name val="Trebuchet MS"/>
      <family val="2"/>
      <scheme val="minor"/>
    </font>
    <font>
      <b/>
      <sz val="12"/>
      <color theme="0"/>
      <name val="Trebuchet MS"/>
      <family val="2"/>
      <scheme val="minor"/>
    </font>
    <font>
      <sz val="20"/>
      <color theme="4" tint="-0.249977111117893"/>
      <name val="Trebuchet MS"/>
      <family val="2"/>
      <scheme val="minor"/>
    </font>
    <font>
      <b/>
      <sz val="11"/>
      <color theme="1"/>
      <name val="Trebuchet MS"/>
      <family val="2"/>
      <scheme val="minor"/>
    </font>
    <font>
      <sz val="11"/>
      <color theme="0"/>
      <name val="Trebuchet MS"/>
      <family val="2"/>
      <scheme val="minor"/>
    </font>
    <font>
      <sz val="14"/>
      <color theme="4" tint="-0.499984740745262"/>
      <name val="Trebuchet MS"/>
      <family val="2"/>
      <scheme val="major"/>
    </font>
    <font>
      <sz val="18"/>
      <color theme="4" tint="-0.499984740745262"/>
      <name val="Trebuchet MS"/>
      <family val="2"/>
      <scheme val="minor"/>
    </font>
    <font>
      <sz val="11"/>
      <color theme="4" tint="-0.499984740745262"/>
      <name val="Trebuchet MS"/>
      <family val="2"/>
      <scheme val="minor"/>
    </font>
    <font>
      <sz val="20"/>
      <color theme="4" tint="-0.499984740745262"/>
      <name val="Trebuchet MS"/>
      <family val="2"/>
      <scheme val="minor"/>
    </font>
    <font>
      <sz val="11"/>
      <color theme="3"/>
      <name val="Trebuchet MS"/>
      <family val="2"/>
      <charset val="161"/>
      <scheme val="minor"/>
    </font>
    <font>
      <b/>
      <sz val="11"/>
      <color theme="3"/>
      <name val="Trebuchet MS"/>
      <family val="2"/>
      <charset val="161"/>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7">
    <border>
      <left/>
      <right/>
      <top/>
      <bottom/>
      <diagonal/>
    </border>
    <border>
      <left/>
      <right/>
      <top style="medium">
        <color theme="4" tint="0.39991454817346722"/>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top style="medium">
        <color theme="4" tint="-0.499984740745262"/>
      </top>
      <bottom/>
      <diagonal/>
    </border>
  </borders>
  <cellStyleXfs count="7">
    <xf numFmtId="0" fontId="0" fillId="0" borderId="0">
      <alignment vertical="center"/>
    </xf>
    <xf numFmtId="0" fontId="4" fillId="2" borderId="0" applyNumberFormat="0" applyBorder="0" applyAlignment="0" applyProtection="0"/>
    <xf numFmtId="0" fontId="3" fillId="2" borderId="0" applyNumberFormat="0" applyAlignment="0" applyProtection="0"/>
    <xf numFmtId="0" fontId="5" fillId="0" borderId="0" applyNumberFormat="0" applyFill="0" applyAlignment="0" applyProtection="0"/>
    <xf numFmtId="0" fontId="12" fillId="0" borderId="2" applyNumberFormat="0" applyFill="0" applyAlignment="0" applyProtection="0"/>
    <xf numFmtId="0" fontId="13" fillId="0" borderId="0" applyNumberFormat="0" applyFill="0" applyBorder="0" applyProtection="0">
      <alignment horizontal="center" vertical="center"/>
    </xf>
    <xf numFmtId="0" fontId="10" fillId="0" borderId="3" applyNumberFormat="0" applyFill="0" applyAlignment="0" applyProtection="0"/>
  </cellStyleXfs>
  <cellXfs count="48">
    <xf numFmtId="0" fontId="0" fillId="0" borderId="0" xfId="0">
      <alignment vertical="center"/>
    </xf>
    <xf numFmtId="164" fontId="0" fillId="0" borderId="0" xfId="0" applyNumberFormat="1">
      <alignment vertical="center"/>
    </xf>
    <xf numFmtId="0" fontId="0" fillId="0" borderId="0" xfId="0" applyNumberFormat="1">
      <alignment vertical="center"/>
    </xf>
    <xf numFmtId="0" fontId="5" fillId="0" borderId="0" xfId="3" applyAlignment="1">
      <alignment horizontal="left"/>
    </xf>
    <xf numFmtId="0" fontId="0" fillId="0" borderId="0" xfId="0" applyFont="1" applyBorder="1"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indent="1"/>
    </xf>
    <xf numFmtId="0" fontId="2" fillId="0" borderId="0" xfId="0" applyFont="1" applyAlignment="1">
      <alignment horizontal="center" vertical="center"/>
    </xf>
    <xf numFmtId="0" fontId="0" fillId="0" borderId="0" xfId="0" applyAlignment="1">
      <alignment horizontal="center"/>
    </xf>
    <xf numFmtId="0" fontId="0" fillId="0" borderId="0" xfId="0" applyFont="1" applyBorder="1" applyAlignment="1">
      <alignment horizontal="left" vertical="center" indent="1"/>
    </xf>
    <xf numFmtId="0" fontId="7" fillId="0" borderId="4" xfId="0" applyNumberFormat="1" applyFont="1" applyBorder="1" applyAlignment="1">
      <alignment horizontal="center" vertical="center"/>
    </xf>
    <xf numFmtId="0" fontId="0" fillId="0" borderId="5" xfId="0" applyBorder="1" applyAlignment="1">
      <alignment vertical="center"/>
    </xf>
    <xf numFmtId="0" fontId="14" fillId="0" borderId="0" xfId="0" applyFont="1" applyBorder="1" applyAlignment="1">
      <alignment horizontal="center" vertical="center"/>
    </xf>
    <xf numFmtId="0" fontId="0" fillId="0" borderId="0" xfId="0" applyAlignment="1">
      <alignment horizontal="right" vertical="center"/>
    </xf>
    <xf numFmtId="0" fontId="0" fillId="0" borderId="0" xfId="0" applyAlignment="1"/>
    <xf numFmtId="0" fontId="0" fillId="0" borderId="0" xfId="0" applyNumberFormat="1" applyAlignment="1"/>
    <xf numFmtId="0" fontId="5" fillId="0" borderId="0" xfId="3" applyAlignment="1"/>
    <xf numFmtId="0" fontId="11" fillId="0" borderId="0" xfId="0" applyFont="1" applyAlignment="1">
      <alignment vertical="center"/>
    </xf>
    <xf numFmtId="0" fontId="12" fillId="0" borderId="2" xfId="4" applyFill="1" applyAlignment="1">
      <alignment horizontal="center" vertical="center"/>
    </xf>
    <xf numFmtId="0" fontId="11" fillId="0" borderId="0" xfId="0" applyFont="1" applyAlignment="1">
      <alignment horizontal="center" vertical="center"/>
    </xf>
    <xf numFmtId="49" fontId="15" fillId="3" borderId="0" xfId="0" quotePrefix="1" applyNumberFormat="1" applyFont="1" applyFill="1" applyAlignment="1">
      <alignment horizontal="center" vertical="top"/>
    </xf>
    <xf numFmtId="0" fontId="5" fillId="0" borderId="0" xfId="3" applyAlignment="1">
      <alignment horizontal="left"/>
    </xf>
    <xf numFmtId="0" fontId="0" fillId="0" borderId="0" xfId="0" applyNumberFormat="1" applyAlignment="1">
      <alignment horizontal="center" vertical="center"/>
    </xf>
    <xf numFmtId="0" fontId="0" fillId="3" borderId="0" xfId="0" applyFont="1" applyFill="1" applyAlignment="1">
      <alignment horizontal="left" vertical="top" wrapText="1"/>
    </xf>
    <xf numFmtId="0" fontId="2" fillId="0" borderId="0" xfId="0" applyFont="1" applyAlignment="1">
      <alignment horizontal="left"/>
    </xf>
    <xf numFmtId="0" fontId="2" fillId="0" borderId="0" xfId="0" applyNumberFormat="1" applyFont="1" applyAlignment="1">
      <alignment horizontal="right"/>
    </xf>
    <xf numFmtId="0" fontId="12" fillId="0" borderId="2" xfId="4" applyFill="1" applyAlignment="1">
      <alignment horizontal="center"/>
    </xf>
    <xf numFmtId="0" fontId="16" fillId="0" borderId="0" xfId="0" applyFont="1" applyBorder="1">
      <alignment vertical="center"/>
    </xf>
    <xf numFmtId="165" fontId="16" fillId="0" borderId="0" xfId="0" applyNumberFormat="1" applyFont="1" applyBorder="1">
      <alignment vertical="center"/>
    </xf>
    <xf numFmtId="165" fontId="8" fillId="2" borderId="0" xfId="0" applyNumberFormat="1" applyFont="1" applyFill="1" applyAlignment="1">
      <alignment horizontal="center" vertical="center"/>
    </xf>
    <xf numFmtId="165" fontId="7" fillId="0" borderId="4" xfId="0" applyNumberFormat="1" applyFont="1" applyBorder="1" applyAlignment="1">
      <alignment horizontal="center" vertical="center"/>
    </xf>
    <xf numFmtId="165" fontId="0" fillId="0" borderId="0" xfId="0" applyNumberFormat="1">
      <alignment vertical="center"/>
    </xf>
    <xf numFmtId="0" fontId="6" fillId="3" borderId="0" xfId="0" applyFont="1" applyFill="1" applyAlignment="1">
      <alignment vertical="top" wrapText="1"/>
    </xf>
    <xf numFmtId="0" fontId="11" fillId="0" borderId="0" xfId="0" applyFont="1" applyAlignment="1">
      <alignment horizontal="center" vertical="center"/>
    </xf>
    <xf numFmtId="0" fontId="0" fillId="3" borderId="0" xfId="0" applyFont="1" applyFill="1" applyAlignment="1">
      <alignment horizontal="left" vertical="top" wrapText="1"/>
    </xf>
    <xf numFmtId="49" fontId="15" fillId="3" borderId="0" xfId="0" quotePrefix="1" applyNumberFormat="1" applyFont="1" applyFill="1" applyAlignment="1">
      <alignment horizontal="center" vertical="top" wrapText="1"/>
    </xf>
    <xf numFmtId="49" fontId="9" fillId="3" borderId="0" xfId="0" quotePrefix="1" applyNumberFormat="1" applyFont="1" applyFill="1" applyAlignment="1">
      <alignment horizontal="center" vertical="top" wrapText="1"/>
    </xf>
    <xf numFmtId="0" fontId="15" fillId="3" borderId="0" xfId="0" applyFont="1" applyFill="1" applyAlignment="1">
      <alignment horizontal="left"/>
    </xf>
    <xf numFmtId="0" fontId="3" fillId="2" borderId="0" xfId="2" applyFill="1" applyAlignment="1">
      <alignment horizontal="right" vertical="top" indent="1"/>
    </xf>
    <xf numFmtId="0" fontId="4" fillId="4" borderId="0" xfId="1" applyFill="1" applyAlignment="1">
      <alignment horizontal="right" vertical="center" indent="1"/>
    </xf>
    <xf numFmtId="0" fontId="14" fillId="0" borderId="6" xfId="5" applyFont="1" applyBorder="1">
      <alignment horizontal="center" vertical="center"/>
    </xf>
    <xf numFmtId="0" fontId="14" fillId="0" borderId="0" xfId="5" applyFont="1" applyBorder="1">
      <alignment horizontal="center" vertical="center"/>
    </xf>
    <xf numFmtId="0" fontId="14" fillId="0" borderId="2" xfId="5" applyFont="1" applyBorder="1">
      <alignment horizontal="center" vertical="center"/>
    </xf>
    <xf numFmtId="0" fontId="14" fillId="0" borderId="1" xfId="5" applyFont="1" applyBorder="1" applyAlignment="1">
      <alignment horizontal="center" vertical="center"/>
    </xf>
    <xf numFmtId="0" fontId="14" fillId="0" borderId="0" xfId="5" applyFont="1" applyBorder="1" applyAlignment="1">
      <alignment horizontal="center" vertical="center"/>
    </xf>
    <xf numFmtId="0" fontId="14" fillId="0" borderId="6" xfId="5" applyFont="1" applyBorder="1" applyAlignment="1">
      <alignment horizontal="center" vertical="center"/>
    </xf>
    <xf numFmtId="0" fontId="14" fillId="0" borderId="2" xfId="5" applyFont="1" applyBorder="1" applyAlignment="1">
      <alignment horizontal="center" vertical="center"/>
    </xf>
    <xf numFmtId="165" fontId="2" fillId="0" borderId="0" xfId="0" applyNumberFormat="1" applyFont="1" applyAlignment="1">
      <alignment horizontal="right" vertical="center"/>
    </xf>
  </cellXfs>
  <cellStyles count="7">
    <cellStyle name="Επικεφαλίδα 1" xfId="2" builtinId="16" customBuiltin="1"/>
    <cellStyle name="Επικεφαλίδα 2" xfId="3" builtinId="17" customBuiltin="1"/>
    <cellStyle name="Επικεφαλίδα 3" xfId="4" builtinId="18" customBuiltin="1"/>
    <cellStyle name="Επικεφαλίδα 4" xfId="5" builtinId="19" customBuiltin="1"/>
    <cellStyle name="Κανονικό" xfId="0" builtinId="0" customBuiltin="1"/>
    <cellStyle name="Σύνολο" xfId="6" builtinId="25" customBuiltin="1"/>
    <cellStyle name="Τίτλος" xfId="1" builtinId="15" customBuiltin="1"/>
  </cellStyles>
  <dxfs count="29">
    <dxf>
      <font>
        <b val="0"/>
        <i val="0"/>
        <strike val="0"/>
        <condense val="0"/>
        <extend val="0"/>
        <outline val="0"/>
        <shadow val="0"/>
        <u val="none"/>
        <vertAlign val="baseline"/>
        <sz val="11"/>
        <color theme="3"/>
        <name val="Trebuchet MS"/>
        <family val="2"/>
        <charset val="161"/>
        <scheme val="minor"/>
      </font>
      <border diagonalUp="0" diagonalDown="0" outline="0">
        <left/>
        <right/>
        <top/>
        <bottom/>
      </border>
    </dxf>
    <dxf>
      <font>
        <b val="0"/>
        <i val="0"/>
        <strike val="0"/>
        <condense val="0"/>
        <extend val="0"/>
        <outline val="0"/>
        <shadow val="0"/>
        <u val="none"/>
        <vertAlign val="baseline"/>
        <sz val="11"/>
        <color theme="3"/>
        <name val="Trebuchet MS"/>
        <family val="2"/>
        <charset val="161"/>
        <scheme val="minor"/>
      </font>
      <border diagonalUp="0" diagonalDown="0" outline="0">
        <left/>
        <right/>
        <top/>
        <bottom/>
      </border>
    </dxf>
    <dxf>
      <font>
        <strike val="0"/>
        <outline val="0"/>
        <shadow val="0"/>
        <u val="none"/>
        <vertAlign val="baseline"/>
        <sz val="11"/>
        <color theme="4" tint="-0.499984740745262"/>
        <name val="Trebuchet MS"/>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3"/>
        <name val="Trebuchet MS"/>
        <family val="2"/>
        <charset val="161"/>
        <scheme val="minor"/>
      </font>
      <numFmt numFmtId="165" formatCode="#,##0.00\ &quot;€&quot;"/>
    </dxf>
    <dxf>
      <numFmt numFmtId="165" formatCode="#,##0.00\ &quot;€&quot;"/>
    </dxf>
    <dxf>
      <font>
        <b val="0"/>
        <i val="0"/>
        <strike val="0"/>
        <condense val="0"/>
        <extend val="0"/>
        <outline val="0"/>
        <shadow val="0"/>
        <u val="none"/>
        <vertAlign val="baseline"/>
        <sz val="11"/>
        <color theme="3"/>
        <name val="Trebuchet MS"/>
        <family val="2"/>
        <scheme val="minor"/>
      </font>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numFmt numFmtId="165" formatCode="#,##0.00\ &quot;€&quot;"/>
    </dxf>
    <dxf>
      <numFmt numFmtId="164" formatCode="&quot;$&quot;#,##0.00"/>
    </dxf>
    <dxf>
      <alignment horizontal="left" vertical="center" textRotation="0" wrapText="0" indent="1" justifyLastLine="0" shrinkToFit="0" readingOrder="0"/>
    </dxf>
    <dxf>
      <alignment horizontal="left" vertical="center" textRotation="0" wrapText="0" indent="1" justifyLastLine="0" shrinkToFit="0" readingOrder="0"/>
    </dxf>
    <dxf>
      <numFmt numFmtId="165" formatCode="#,##0.00\ &quot;€&quot;"/>
    </dxf>
    <dxf>
      <numFmt numFmtId="164" formatCode="&quot;$&quot;#,##0.00"/>
    </dxf>
    <dxf>
      <alignment horizontal="left" vertical="center" textRotation="0" wrapText="0" indent="1" justifyLastLine="0" shrinkToFit="0" readingOrder="0"/>
    </dxf>
    <dxf>
      <alignment horizontal="left" vertical="center" textRotation="0" wrapText="0" indent="1" justifyLastLine="0" shrinkToFit="0" readingOrder="0"/>
    </dxf>
    <dxf>
      <numFmt numFmtId="164" formatCode="&quot;$&quot;#,##0.00"/>
    </dxf>
    <dxf>
      <numFmt numFmtId="165" formatCode="#,##0.00\ &quot;€&quot;"/>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4"/>
        <color theme="3"/>
        <name val="Trebuchet MS"/>
        <scheme val="minor"/>
      </font>
    </dxf>
    <dxf>
      <numFmt numFmtId="165" formatCode="#,##0.00\ &quot;€&quot;"/>
    </dxf>
    <dxf>
      <numFmt numFmtId="164" formatCode="&quot;$&quot;#,##0.00"/>
    </dxf>
    <dxf>
      <alignment horizontal="left" vertical="center" textRotation="0" wrapText="0" indent="1" justifyLastLine="0" shrinkToFit="0" readingOrder="0"/>
    </dxf>
    <dxf>
      <alignment horizontal="left" vertical="center" textRotation="0" wrapText="0" indent="1" justifyLastLine="0" shrinkToFit="0" readingOrder="0"/>
    </dxf>
    <dxf>
      <alignment vertical="bottom" textRotation="0" indent="0" justifyLastLine="0" shrinkToFit="0" readingOrder="0"/>
    </dxf>
    <dxf>
      <border>
        <horizontal style="thin">
          <color theme="1" tint="0.34998626667073579"/>
        </horizontal>
      </border>
    </dxf>
    <dxf>
      <font>
        <b/>
        <i val="0"/>
        <color theme="4" tint="-0.499984740745262"/>
      </font>
    </dxf>
    <dxf>
      <font>
        <b/>
        <i val="0"/>
      </font>
      <border>
        <top style="medium">
          <color theme="4" tint="-0.499984740745262"/>
        </top>
        <bottom style="medium">
          <color theme="4" tint="-0.499984740745262"/>
        </bottom>
      </border>
    </dxf>
    <dxf>
      <font>
        <color theme="4" tint="-0.499984740745262"/>
      </font>
      <border>
        <bottom style="medium">
          <color theme="4" tint="-0.499984740745262"/>
        </bottom>
      </border>
    </dxf>
  </dxfs>
  <tableStyles count="1" defaultTableStyle="Προγραμματισμός ταξιδιού" defaultPivotStyle="PivotStyleLight16">
    <tableStyle name="Προγραμματισμός ταξιδιού" pivot="0" count="4">
      <tableStyleElement type="headerRow" dxfId="28"/>
      <tableStyleElement type="totalRow" dxfId="27"/>
      <tableStyleElement type="lastColumn" dxfId="26"/>
      <tableStyleElement type="first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0</xdr:row>
      <xdr:rowOff>106403</xdr:rowOff>
    </xdr:from>
    <xdr:to>
      <xdr:col>6</xdr:col>
      <xdr:colOff>912492</xdr:colOff>
      <xdr:row>0</xdr:row>
      <xdr:rowOff>440487</xdr:rowOff>
    </xdr:to>
    <xdr:pic>
      <xdr:nvPicPr>
        <xdr:cNvPr id="4" name="Αεροπλάνο" descr="Αεροπλάνο">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9875" y="315953"/>
          <a:ext cx="1188717" cy="334084"/>
        </a:xfrm>
        <a:prstGeom prst="rect">
          <a:avLst/>
        </a:prstGeom>
      </xdr:spPr>
    </xdr:pic>
    <xdr:clientData/>
  </xdr:twoCellAnchor>
  <xdr:twoCellAnchor editAs="oneCell">
    <xdr:from>
      <xdr:col>1</xdr:col>
      <xdr:colOff>67560</xdr:colOff>
      <xdr:row>0</xdr:row>
      <xdr:rowOff>73796</xdr:rowOff>
    </xdr:from>
    <xdr:to>
      <xdr:col>3</xdr:col>
      <xdr:colOff>1245897</xdr:colOff>
      <xdr:row>1</xdr:row>
      <xdr:rowOff>985632</xdr:rowOff>
    </xdr:to>
    <xdr:pic>
      <xdr:nvPicPr>
        <xdr:cNvPr id="5" name="Κύριο γραφικό" descr="Καράβι σε ποτάμι και αυτοκίνητο σε δρόμο δίπλα στο ποτάμι">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1245897</xdr:colOff>
      <xdr:row>1</xdr:row>
      <xdr:rowOff>985632</xdr:rowOff>
    </xdr:to>
    <xdr:pic>
      <xdr:nvPicPr>
        <xdr:cNvPr id="3" name="Κύριο γραφικό" descr="Καράβι σε ποτάμι και αυτοκίνητο σε δρόμο δίπλα στο ποτάμι">
          <a:extLst>
            <a:ext uri="{FF2B5EF4-FFF2-40B4-BE49-F238E27FC236}">
              <a16:creationId xmlns:a16="http://schemas.microsoft.com/office/drawing/2014/main" id="{62763637-F108-4CCC-B106-4775C88DD0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1245897</xdr:colOff>
      <xdr:row>1</xdr:row>
      <xdr:rowOff>985632</xdr:rowOff>
    </xdr:to>
    <xdr:pic>
      <xdr:nvPicPr>
        <xdr:cNvPr id="3" name="Κύριο γραφικό" descr="Καράβι σε ποτάμι και αυτοκίνητο σε δρόμο δίπλα στο ποτάμι">
          <a:extLst>
            <a:ext uri="{FF2B5EF4-FFF2-40B4-BE49-F238E27FC236}">
              <a16:creationId xmlns:a16="http://schemas.microsoft.com/office/drawing/2014/main" id="{C327B8BB-48CA-46CC-895D-149F50CFE2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1245897</xdr:colOff>
      <xdr:row>1</xdr:row>
      <xdr:rowOff>985632</xdr:rowOff>
    </xdr:to>
    <xdr:pic>
      <xdr:nvPicPr>
        <xdr:cNvPr id="3" name="Κύριο γραφικό" descr="Καράβι σε ποτάμι και αυτοκίνητο σε δρόμο δίπλα στο ποτάμι">
          <a:extLst>
            <a:ext uri="{FF2B5EF4-FFF2-40B4-BE49-F238E27FC236}">
              <a16:creationId xmlns:a16="http://schemas.microsoft.com/office/drawing/2014/main" id="{F50C67A8-DB0C-4E4F-85B1-BF352C02A7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58035</xdr:colOff>
      <xdr:row>0</xdr:row>
      <xdr:rowOff>73796</xdr:rowOff>
    </xdr:from>
    <xdr:to>
      <xdr:col>3</xdr:col>
      <xdr:colOff>1236372</xdr:colOff>
      <xdr:row>1</xdr:row>
      <xdr:rowOff>985632</xdr:rowOff>
    </xdr:to>
    <xdr:pic>
      <xdr:nvPicPr>
        <xdr:cNvPr id="3" name="Κύριο γραφικό" descr="Καράβι σε ποτάμι και αυτοκίνητο σε δρόμο δίπλα στο ποτάμι">
          <a:extLst>
            <a:ext uri="{FF2B5EF4-FFF2-40B4-BE49-F238E27FC236}">
              <a16:creationId xmlns:a16="http://schemas.microsoft.com/office/drawing/2014/main" id="{4137B8EF-4116-4386-BB1A-AE86414497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060" y="73796"/>
          <a:ext cx="5274087" cy="1483336"/>
        </a:xfrm>
        <a:prstGeom prst="rect">
          <a:avLst/>
        </a:prstGeom>
      </xdr:spPr>
    </xdr:pic>
    <xdr:clientData/>
  </xdr:twoCellAnchor>
</xdr:wsDr>
</file>

<file path=xl/tables/table1.xml><?xml version="1.0" encoding="utf-8"?>
<table xmlns="http://schemas.openxmlformats.org/spreadsheetml/2006/main" id="2" name="Καύσιμα" displayName="Καύσιμα" ref="B7:C12" totalsRowCount="1" headerRowDxfId="24">
  <autoFilter ref="B7:C11">
    <filterColumn colId="0" hiddenButton="1"/>
    <filterColumn colId="1" hiddenButton="1"/>
  </autoFilter>
  <tableColumns count="2">
    <tableColumn id="1" name="Βενζίνη" totalsRowLabel="Σύνολο" dataDxfId="23" totalsRowDxfId="22"/>
    <tableColumn id="2" name="Ποσό" totalsRowFunction="custom" dataDxfId="21" totalsRowDxfId="20">
      <totalsRowFormula>((C8/C9)*C10)*C11</totalsRowFormula>
    </tableColumn>
  </tableColumns>
  <tableStyleInfo name="Προγραμματισμός ταξιδιού" showFirstColumn="0" showLastColumn="0" showRowStripes="0" showColumnStripes="0"/>
  <extLst>
    <ext xmlns:x14="http://schemas.microsoft.com/office/spreadsheetml/2009/9/main" uri="{504A1905-F514-4f6f-8877-14C23A59335A}">
      <x14:table altTextSummary="Εισαγάγετε περιγραφές κόστους καυσίμων, ποσά και &quot;Ναι&quot; ή &quot;Όχι&quot; για την προσθήκη του κόστους στο ταξίδι σε αυτόν τον πίνακα"/>
    </ext>
  </extLst>
</table>
</file>

<file path=xl/tables/table2.xml><?xml version="1.0" encoding="utf-8"?>
<table xmlns="http://schemas.openxmlformats.org/spreadsheetml/2006/main" id="29" name="Αεροπορικά_εισιτήρια" displayName="Αεροπορικά_εισιτήρια" ref="B3:C6" totalsRowCount="1" headerRowDxfId="19">
  <autoFilter ref="B3:C5">
    <filterColumn colId="0" hiddenButton="1"/>
    <filterColumn colId="1" hiddenButton="1"/>
  </autoFilter>
  <tableColumns count="2">
    <tableColumn id="1" name="Αεροπορικά εισιτήρια" totalsRowLabel="Σύνολο" dataDxfId="18" totalsRowDxfId="17"/>
    <tableColumn id="2" name="Ποσό" totalsRowFunction="custom" dataDxfId="16" totalsRowDxfId="15" dataCellStyle="Κανονικό">
      <totalsRowFormula>(C4*[0]!Σύνολοταξιδιωτών)+C5</totalsRowFormula>
    </tableColumn>
  </tableColumns>
  <tableStyleInfo name="Προγραμματισμός ταξιδιού" showFirstColumn="0" showLastColumn="0" showRowStripes="0" showColumnStripes="0"/>
  <extLst>
    <ext xmlns:x14="http://schemas.microsoft.com/office/spreadsheetml/2009/9/main" uri="{504A1905-F514-4f6f-8877-14C23A59335A}">
      <x14:table altTextSummary="Εισαγάγετε περιγραφές κόστους  αεροπορικών εισιτηρίων, ποσά και &quot;Ναι&quot; ή &quot;Όχι&quot; για την προσθήκη στο ταξίδι σε αυτόν τον πίνακα"/>
    </ext>
  </extLst>
</table>
</file>

<file path=xl/tables/table3.xml><?xml version="1.0" encoding="utf-8"?>
<table xmlns="http://schemas.openxmlformats.org/spreadsheetml/2006/main" id="13" name="Γεύματα" displayName="Γεύματα" ref="B3:C6" totalsRowCount="1">
  <autoFilter ref="B3:C5">
    <filterColumn colId="0" hiddenButton="1"/>
    <filterColumn colId="1" hiddenButton="1"/>
  </autoFilter>
  <tableColumns count="2">
    <tableColumn id="1" name="Γεύματα" totalsRowLabel="Σύνολο" dataDxfId="14" totalsRowDxfId="13"/>
    <tableColumn id="2" name="Ποσό" totalsRowFunction="custom" dataDxfId="12" totalsRowDxfId="11">
      <totalsRowFormula>((C4*Σύνολοταξιδιωτών)*C5)*Διάρκεια</totalsRowFormula>
    </tableColumn>
  </tableColumns>
  <tableStyleInfo name="Προγραμματισμός ταξιδιού" showFirstColumn="0" showLastColumn="0" showRowStripes="1" showColumnStripes="0"/>
  <extLst>
    <ext xmlns:x14="http://schemas.microsoft.com/office/spreadsheetml/2009/9/main" uri="{504A1905-F514-4f6f-8877-14C23A59335A}">
      <x14:table altTextSummary="Εισαγάγετε περιγραφές κόστους γευμάτων, ποσά και &quot;Ναι&quot; ή &quot;Όχι&quot; για την προσθήκη στο ταξίδι σε αυτόν τον πίνακα"/>
    </ext>
  </extLst>
</table>
</file>

<file path=xl/tables/table4.xml><?xml version="1.0" encoding="utf-8"?>
<table xmlns="http://schemas.openxmlformats.org/spreadsheetml/2006/main" id="19" name="Διαμονή" displayName="Διαμονή" ref="B3:C9" totalsRowCount="1">
  <tableColumns count="2">
    <tableColumn id="1" name="Διαμονή" totalsRowLabel="Σύνολο" dataDxfId="10" totalsRowDxfId="9"/>
    <tableColumn id="2" name="Ποσό" totalsRowFunction="custom" dataDxfId="8" totalsRowDxfId="7">
      <totalsRowFormula>((C4+C7+C8)*C5)*C6</totalsRowFormula>
    </tableColumn>
  </tableColumns>
  <tableStyleInfo name="Προγραμματισμός ταξιδιού" showFirstColumn="0" showLastColumn="0" showRowStripes="0" showColumnStripes="0"/>
  <extLst>
    <ext xmlns:x14="http://schemas.microsoft.com/office/spreadsheetml/2009/9/main" uri="{504A1905-F514-4f6f-8877-14C23A59335A}">
      <x14:table altTextSummary="Εισαγάγετε περιγραφές κόστους διαμονής, ποσά και &quot;Ναι&quot; ή &quot;Όχι&quot; για την προσθήκη στο ταξίδι σε αυτόν τον πίνακα"/>
    </ext>
  </extLst>
</table>
</file>

<file path=xl/tables/table5.xml><?xml version="1.0" encoding="utf-8"?>
<table xmlns="http://schemas.openxmlformats.org/spreadsheetml/2006/main" id="25" name="Διάφορα" displayName="Διάφορα" ref="B3:E8" totalsRowCount="1">
  <tableColumns count="4">
    <tableColumn id="1" name="Ψυχαγωγία/Διάφορα" totalsRowLabel="Σύνολο που προστίθεται στο ταξίδι" dataDxfId="6" totalsRowDxfId="5"/>
    <tableColumn id="2" name="Συνολικό κόστος" totalsRowFunction="custom" dataDxfId="4" totalsRowDxfId="3" dataCellStyle="Κανονικό">
      <totalsRowFormula>SUBTOTAL(109,Διάφορα[Κόστος])</totalsRowFormula>
    </tableColumn>
    <tableColumn id="4" name="Προσθήκη στο σύνολο;" dataDxfId="2" totalsRowDxfId="1"/>
    <tableColumn id="5" name="Κόστος" totalsRowDxfId="0">
      <calculatedColumnFormula>IF(Διάφορα[[#This Row],[Προσθήκη στο σύνολο;]]="ναι",Διάφορα[[#This Row],[Συνολικό κόστος]],0)</calculatedColumnFormula>
    </tableColumn>
  </tableColumns>
  <tableStyleInfo name="Προγραμματισμός ταξιδιού" showFirstColumn="0" showLastColumn="1" showRowStripes="0" showColumnStripes="0"/>
  <extLst>
    <ext xmlns:x14="http://schemas.microsoft.com/office/spreadsheetml/2009/9/main" uri="{504A1905-F514-4f6f-8877-14C23A59335A}">
      <x14:table altTextSummary="Εισαγάγετε περιγραφές κόστους διαφόρων στοιχείων, ποσά και &quot;Ναι&quot; ή &quot;Όχι&quot; για την προσθήκη στοιχείων στο Σύνολο σε αυτόν τον πίνακα"/>
    </ext>
  </extLst>
</table>
</file>

<file path=xl/theme/theme1.xml><?xml version="1.0" encoding="utf-8"?>
<a:theme xmlns:a="http://schemas.openxmlformats.org/drawingml/2006/main" name="Basis">
  <a:themeElements>
    <a:clrScheme name="Trip Planner">
      <a:dk1>
        <a:sysClr val="windowText" lastClr="000000"/>
      </a:dk1>
      <a:lt1>
        <a:sysClr val="window" lastClr="FFFFFF"/>
      </a:lt1>
      <a:dk2>
        <a:srgbClr val="505050"/>
      </a:dk2>
      <a:lt2>
        <a:srgbClr val="F0F0F0"/>
      </a:lt2>
      <a:accent1>
        <a:srgbClr val="6FC8F5"/>
      </a:accent1>
      <a:accent2>
        <a:srgbClr val="FF834B"/>
      </a:accent2>
      <a:accent3>
        <a:srgbClr val="7F97B3"/>
      </a:accent3>
      <a:accent4>
        <a:srgbClr val="B16B8E"/>
      </a:accent4>
      <a:accent5>
        <a:srgbClr val="87CB3D"/>
      </a:accent5>
      <a:accent6>
        <a:srgbClr val="F23A00"/>
      </a:accent6>
      <a:hlink>
        <a:srgbClr val="10A5ED"/>
      </a:hlink>
      <a:folHlink>
        <a:srgbClr val="B16B8E"/>
      </a:folHlink>
    </a:clrScheme>
    <a:fontScheme name="Trip Planner">
      <a:majorFont>
        <a:latin typeface="Trebuchet MS"/>
        <a:ea typeface=""/>
        <a:cs typeface=""/>
      </a:majorFont>
      <a:minorFont>
        <a:latin typeface="Trebuchet MS"/>
        <a:ea typeface=""/>
        <a:cs typeface=""/>
      </a:minorFont>
    </a:fontScheme>
    <a:fmtScheme name="Basis">
      <a:fillStyleLst>
        <a:solidFill>
          <a:schemeClr val="phClr"/>
        </a:solidFill>
        <a:solidFill>
          <a:schemeClr val="phClr">
            <a:tint val="55000"/>
            <a:satMod val="130000"/>
          </a:schemeClr>
        </a:solidFill>
        <a:gradFill rotWithShape="1">
          <a:gsLst>
            <a:gs pos="0">
              <a:schemeClr val="phClr"/>
            </a:gs>
            <a:gs pos="90000">
              <a:schemeClr val="phClr">
                <a:shade val="100000"/>
                <a:satMod val="105000"/>
              </a:schemeClr>
            </a:gs>
            <a:gs pos="100000">
              <a:schemeClr val="phClr">
                <a:shade val="80000"/>
                <a:satMod val="120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27000"/>
                <a:satMod val="120000"/>
              </a:schemeClr>
            </a:contourClr>
          </a:sp3d>
        </a:effectStyle>
      </a:effectStyleLst>
      <a:bgFillStyleLst>
        <a:solidFill>
          <a:schemeClr val="phClr"/>
        </a:solidFill>
        <a:solidFill>
          <a:schemeClr val="phClr">
            <a:tint val="95000"/>
            <a:shade val="95000"/>
            <a:satMod val="140000"/>
          </a:schemeClr>
        </a:solidFill>
        <a:solidFill>
          <a:schemeClr val="phClr">
            <a:tint val="90000"/>
            <a:shade val="85000"/>
            <a:satMod val="160000"/>
            <a:lumMod val="110000"/>
          </a:schemeClr>
        </a:solidFill>
      </a:bgFillStyleLst>
    </a:fmtScheme>
  </a:themeElements>
  <a:objectDefaults/>
  <a:extraClrSchemeLst/>
  <a:extLst>
    <a:ext uri="{05A4C25C-085E-4340-85A3-A5531E510DB2}">
      <thm15:themeFamily xmlns:thm15="http://schemas.microsoft.com/office/thememl/2012/main" name="Basis" id="{5665723A-49BA-4B57-8411-A56F8F207965}" vid="{90E45F77-AEFC-46EF-A7C1-5B338C297B02}"/>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13"/>
  <sheetViews>
    <sheetView showGridLines="0" tabSelected="1" zoomScaleNormal="100" workbookViewId="0"/>
  </sheetViews>
  <sheetFormatPr defaultRowHeight="30" customHeight="1" x14ac:dyDescent="0.3"/>
  <cols>
    <col min="1" max="1" width="2.625" customWidth="1"/>
    <col min="2" max="2" width="35.125" style="5" customWidth="1"/>
    <col min="3" max="3" width="18.625" style="1" customWidth="1"/>
    <col min="4" max="4" width="28.625" customWidth="1"/>
    <col min="5" max="5" width="2.5" customWidth="1"/>
    <col min="6" max="6" width="4.875" style="13" customWidth="1"/>
    <col min="7" max="7" width="57.875" customWidth="1"/>
  </cols>
  <sheetData>
    <row r="1" spans="1:9" ht="45" customHeight="1" x14ac:dyDescent="0.3">
      <c r="B1" s="33"/>
      <c r="C1" s="33"/>
      <c r="D1" s="33"/>
      <c r="E1" s="19"/>
      <c r="F1" s="39" t="s">
        <v>13</v>
      </c>
      <c r="G1" s="39"/>
      <c r="I1" s="1"/>
    </row>
    <row r="2" spans="1:9" ht="80.099999999999994" customHeight="1" x14ac:dyDescent="0.3">
      <c r="A2" s="17"/>
      <c r="B2" s="33"/>
      <c r="C2" s="33"/>
      <c r="D2" s="33"/>
      <c r="E2" s="19"/>
      <c r="F2" s="38" t="s">
        <v>14</v>
      </c>
      <c r="G2" s="38"/>
    </row>
    <row r="3" spans="1:9" s="14" customFormat="1" ht="38.25" customHeight="1" thickBot="1" x14ac:dyDescent="0.5">
      <c r="B3" s="3" t="s">
        <v>0</v>
      </c>
      <c r="C3" s="15"/>
      <c r="D3" s="16" t="s">
        <v>9</v>
      </c>
      <c r="F3" s="37" t="s">
        <v>15</v>
      </c>
      <c r="G3" s="37"/>
    </row>
    <row r="4" spans="1:9" ht="39.950000000000003" customHeight="1" thickBot="1" x14ac:dyDescent="0.35">
      <c r="B4" s="10">
        <v>6</v>
      </c>
      <c r="C4" s="2"/>
      <c r="D4" s="10">
        <v>7</v>
      </c>
      <c r="F4" s="20" t="s">
        <v>16</v>
      </c>
      <c r="G4" s="23" t="s">
        <v>19</v>
      </c>
    </row>
    <row r="5" spans="1:9" ht="45.75" customHeight="1" thickBot="1" x14ac:dyDescent="0.4">
      <c r="B5" s="21" t="s">
        <v>1</v>
      </c>
      <c r="C5" s="22"/>
      <c r="D5" s="16" t="s">
        <v>10</v>
      </c>
      <c r="F5" s="35" t="s">
        <v>17</v>
      </c>
      <c r="G5" s="34" t="s">
        <v>20</v>
      </c>
    </row>
    <row r="6" spans="1:9" ht="35.1" customHeight="1" thickBot="1" x14ac:dyDescent="0.35">
      <c r="B6" s="29">
        <f>IF(AddGas="ναι",TotalGas,0)+IF(AddAirfare="ναι",TotalAirfare,0)+IF(AddMeals="ναι",TotalMeals,0)+IF(AddLodging="ναι",TotalLodging,0)+TotalEntertainment</f>
        <v>4380.7428571428572</v>
      </c>
      <c r="C6" s="2"/>
      <c r="D6" s="30">
        <f>TotalTripCost/Σύνολοταξιδιωτών</f>
        <v>730.12380952380954</v>
      </c>
      <c r="F6" s="35"/>
      <c r="G6" s="34"/>
    </row>
    <row r="7" spans="1:9" s="14" customFormat="1" ht="39.950000000000003" customHeight="1" thickBot="1" x14ac:dyDescent="0.35">
      <c r="B7" s="24" t="s">
        <v>2</v>
      </c>
      <c r="C7" s="25" t="s">
        <v>8</v>
      </c>
      <c r="D7" s="26" t="s">
        <v>11</v>
      </c>
      <c r="F7" s="35" t="s">
        <v>18</v>
      </c>
      <c r="G7" s="34" t="s">
        <v>43</v>
      </c>
    </row>
    <row r="8" spans="1:9" ht="30" customHeight="1" x14ac:dyDescent="0.3">
      <c r="B8" s="5" t="s">
        <v>3</v>
      </c>
      <c r="C8" s="2">
        <v>690</v>
      </c>
      <c r="D8" s="40" t="s">
        <v>12</v>
      </c>
      <c r="F8" s="35"/>
      <c r="G8" s="34"/>
    </row>
    <row r="9" spans="1:9" ht="30" customHeight="1" x14ac:dyDescent="0.3">
      <c r="B9" s="5" t="s">
        <v>4</v>
      </c>
      <c r="C9" s="2">
        <v>21</v>
      </c>
      <c r="D9" s="41"/>
      <c r="F9" s="35"/>
      <c r="G9" s="34"/>
    </row>
    <row r="10" spans="1:9" ht="30" customHeight="1" x14ac:dyDescent="0.3">
      <c r="B10" s="5" t="s">
        <v>5</v>
      </c>
      <c r="C10" s="31">
        <v>4.12</v>
      </c>
      <c r="D10" s="41"/>
      <c r="F10" s="35"/>
      <c r="G10" s="34"/>
    </row>
    <row r="11" spans="1:9" ht="30" customHeight="1" thickBot="1" x14ac:dyDescent="0.35">
      <c r="B11" s="5" t="s">
        <v>6</v>
      </c>
      <c r="C11" s="2">
        <v>2</v>
      </c>
      <c r="D11" s="42"/>
      <c r="F11" s="36"/>
      <c r="G11" s="32"/>
    </row>
    <row r="12" spans="1:9" ht="30" customHeight="1" thickBot="1" x14ac:dyDescent="0.35">
      <c r="B12" s="5" t="s">
        <v>7</v>
      </c>
      <c r="C12" s="31">
        <f>((C8/C9)*C10)*C11</f>
        <v>270.74285714285713</v>
      </c>
      <c r="D12" s="11"/>
      <c r="F12" s="36"/>
      <c r="G12" s="32"/>
    </row>
    <row r="13" spans="1:9" ht="30" customHeight="1" x14ac:dyDescent="0.3">
      <c r="C13" s="8"/>
    </row>
  </sheetData>
  <mergeCells count="11">
    <mergeCell ref="G11:G12"/>
    <mergeCell ref="B1:D2"/>
    <mergeCell ref="G5:G6"/>
    <mergeCell ref="G7:G10"/>
    <mergeCell ref="F7:F10"/>
    <mergeCell ref="F5:F6"/>
    <mergeCell ref="F11:F12"/>
    <mergeCell ref="F3:G3"/>
    <mergeCell ref="F2:G2"/>
    <mergeCell ref="F1:G1"/>
    <mergeCell ref="D8:D11"/>
  </mergeCells>
  <dataValidations xWindow="44" yWindow="319" count="17">
    <dataValidation allowBlank="1" showInputMessage="1" showErrorMessage="1" prompt="Ο τίτλος αυτού του φύλλου εργασίας βρίσκεται σε αυτό το κελί και ο υπότιτλος στο παρακάτω κελί" sqref="F1"/>
    <dataValidation allowBlank="1" showInputMessage="1" showErrorMessage="1" prompt="Ο υπότιτλος αυτού του φύλλου εργασίας βρίσκεται σε αυτό το κελί και οι συμβουλές στο παρακάτω κελί" sqref="F2"/>
    <dataValidation allowBlank="1" showInputMessage="1" showErrorMessage="1" prompt="Εισαγάγετε τον συνολικό αριθμό ταξιδιωτών στο παρακάτω κελί" sqref="B3"/>
    <dataValidation allowBlank="1" showInputMessage="1" showErrorMessage="1" prompt="Εισαγάγετε τον συνολικό αριθμό ταξιδιωτών σε αυτό το κελί" sqref="B4"/>
    <dataValidation allowBlank="1" showInputMessage="1" showErrorMessage="1" prompt="Εισαγάγετε τη διάρκεια του ταξιδιού σε ημέρες στο παρακάτω κελί" sqref="D3"/>
    <dataValidation allowBlank="1" showInputMessage="1" showErrorMessage="1" prompt="Εισαγάγετε τη διάρκεια του ταξιδιού σε ημέρες σε αυτό το κελί" sqref="D4"/>
    <dataValidation allowBlank="1" showInputMessage="1" showErrorMessage="1" prompt="Το συνολικό κόστος ταξιδιού υπολογίζεται αυτόματα σε αυτό το κελί" sqref="B6"/>
    <dataValidation allowBlank="1" showInputMessage="1" showErrorMessage="1" prompt="Το κόστος ανά άτομο υπολογίζεται αυτόματα σε αυτό το κελί. Εισαγάγετε τις λεπτομέρειες στον πίνακα που ξεκινά από το κελί B7" sqref="D6"/>
    <dataValidation allowBlank="1" showInputMessage="1" showErrorMessage="1" prompt="Εισαγάγετε τις περιγραφές κόστους καυσίμων σε αυτήν τη στήλη, κάτω από αυτή την επικεφαλίδα" sqref="B7"/>
    <dataValidation allowBlank="1" showInputMessage="1" showErrorMessage="1" prompt="Εισαγάγετε το ποσό σε αυτήν τη στήλη, κάτω από αυτή την επικεφαλίδα" sqref="C7"/>
    <dataValidation allowBlank="1" showInputMessage="1" showErrorMessage="1" prompt="Εισαγάγετε &quot;Ναι&quot; ή &quot;Όχι&quot; σε αυτή τη στήλη, κάτω από αυτή την επικεφαλίδα, για να συμπεριληφθεί ή να εξαιρεθεί το κόστος καυσίμων από το συνολικό κόστος ταξιδιού" sqref="D7"/>
    <dataValidation allowBlank="1" showInputMessage="1" showErrorMessage="1" prompt="Οι συμβουλές βρίσκονται στα κελιά G4 έως G7, παρακάτω" sqref="F3:G3"/>
    <dataValidation allowBlank="1" showInputMessage="1" showErrorMessage="1" prompt="Δημιουργήστε έναν προγραμματισμό ταξιδιού σε αυτό το βιβλίο εργασίας. Εισαγάγετε τα έξοδα καυσίμων σε αυτό το φύλλο εργασίας και τα έξοδα αεροπορικών εισιτηρίων και τα άλλα έξοδα ταξιδιού σε άλλα φύλλα εργασίας. Οι συμβουλές ξεκινούν από το κελί G4" sqref="A1"/>
    <dataValidation allowBlank="1" showInputMessage="1" showErrorMessage="1" prompt="Η εικόνα περιέχεται σε αυτό το κελί. Ο τίτλος αυτού του φύλλου εργασίας βρίσκεται στο κελί G2. Εισαγάγετε το σύνολο ταξιδιωτών και τη διάρκεια ταξιδιού σε ημέρες στα κελιά B6 και D6, παρακάτω" sqref="E1:E2"/>
    <dataValidation allowBlank="1" showInputMessage="1" showErrorMessage="1" prompt="Το συνολικό κόστος ταξιδιού υπολογίζεται αυτόματα στο παρακάτω κελί" sqref="B5"/>
    <dataValidation allowBlank="1" showInputMessage="1" showErrorMessage="1" prompt="Το κόστος ανά άτομο υπολογίζεται αυτόματα στο παρακάτω κελί" sqref="D5"/>
    <dataValidation allowBlank="1" showInputMessage="1" showErrorMessage="1" prompt="Η εικόνα περιέχεται σε αυτό το κελί. Ο τίτλος αυτού του φύλλου εργασίας βρίσκεται στο κελί F1. Εισαγάγετε το σύνολο ταξιδιωτών και τη διάρκεια ταξιδιού σε ημέρες στα κελιά B4 και D4" sqref="B1:D2"/>
  </dataValidations>
  <printOptions horizontalCentered="1"/>
  <pageMargins left="0.25" right="0.25" top="0.75" bottom="0.75" header="0.3" footer="0.3"/>
  <pageSetup paperSize="9" scale="64" fitToHeight="0" orientation="portrait" r:id="rId1"/>
  <headerFooter differentFirst="1">
    <oddFooter>Page &amp;P of &amp;N</oddFooter>
  </headerFooter>
  <ignoredErrors>
    <ignoredError sqref="F4 F5 F7"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7"/>
  <sheetViews>
    <sheetView showGridLines="0" zoomScaleNormal="100" workbookViewId="0"/>
  </sheetViews>
  <sheetFormatPr defaultRowHeight="30" customHeight="1" x14ac:dyDescent="0.3"/>
  <cols>
    <col min="1" max="1" width="2.625" customWidth="1"/>
    <col min="2" max="2" width="35.125" style="5" customWidth="1"/>
    <col min="3" max="3" width="18.625" style="1" customWidth="1"/>
    <col min="4" max="4" width="28.625" customWidth="1"/>
    <col min="5" max="5" width="2.625" customWidth="1"/>
  </cols>
  <sheetData>
    <row r="1" spans="1:5" ht="45" customHeight="1" x14ac:dyDescent="0.3">
      <c r="B1" s="33"/>
      <c r="C1" s="33"/>
      <c r="D1" s="33"/>
      <c r="E1" s="17"/>
    </row>
    <row r="2" spans="1:5" ht="80.099999999999994" customHeight="1" x14ac:dyDescent="0.3">
      <c r="A2" s="17"/>
      <c r="B2" s="33"/>
      <c r="C2" s="33"/>
      <c r="D2" s="33"/>
      <c r="E2" s="17"/>
    </row>
    <row r="3" spans="1:5" ht="39.950000000000003" customHeight="1" thickBot="1" x14ac:dyDescent="0.35">
      <c r="B3" s="6" t="s">
        <v>21</v>
      </c>
      <c r="C3" s="47" t="s">
        <v>8</v>
      </c>
      <c r="D3" s="18" t="s">
        <v>11</v>
      </c>
    </row>
    <row r="4" spans="1:5" ht="30" customHeight="1" x14ac:dyDescent="0.3">
      <c r="B4" s="5" t="s">
        <v>22</v>
      </c>
      <c r="C4" s="31">
        <v>220</v>
      </c>
      <c r="D4" s="43" t="s">
        <v>24</v>
      </c>
    </row>
    <row r="5" spans="1:5" ht="30" customHeight="1" thickBot="1" x14ac:dyDescent="0.35">
      <c r="B5" s="5" t="s">
        <v>23</v>
      </c>
      <c r="C5" s="31">
        <v>480</v>
      </c>
      <c r="D5" s="44"/>
    </row>
    <row r="6" spans="1:5" ht="30" customHeight="1" thickBot="1" x14ac:dyDescent="0.35">
      <c r="B6" s="5" t="s">
        <v>7</v>
      </c>
      <c r="C6" s="31">
        <f>(C4*[0]!Σύνολοταξιδιωτών)+C5</f>
        <v>1800</v>
      </c>
      <c r="D6" s="11"/>
    </row>
    <row r="7" spans="1:5" ht="30" customHeight="1" x14ac:dyDescent="0.3">
      <c r="C7" s="8"/>
    </row>
  </sheetData>
  <mergeCells count="2">
    <mergeCell ref="D4:D5"/>
    <mergeCell ref="B1:D2"/>
  </mergeCells>
  <dataValidations xWindow="42" yWindow="318" count="5">
    <dataValidation allowBlank="1" showInputMessage="1" showErrorMessage="1" prompt="Εισαγάγετε περιγραφές κόστους αεροπορικών εισιτηρίων σε αυτήν τη στήλη, κάτω από αυτή την επικεφαλίδα" sqref="B3"/>
    <dataValidation allowBlank="1" showInputMessage="1" showErrorMessage="1" prompt="Εισαγάγετε το ποσό σε αυτήν τη στήλη, κάτω από αυτή την επικεφαλίδα" sqref="C3"/>
    <dataValidation allowBlank="1" showInputMessage="1" showErrorMessage="1" prompt="Εισαγάγετε &quot;Ναι&quot; ή &quot;Όχι&quot; σε αυτήν τη στήλη, κάτω από αυτή την επικεφαλίδα, για να συμπεριληφθεί ή να εξαιρεθεί το σχετικό κόστος από το συνολικό κόστος ταξιδιού" sqref="D3"/>
    <dataValidation allowBlank="1" showInputMessage="1" showErrorMessage="1" prompt="Δημιουργήστε έναν προγραμματισμό κόστους αεροπορικών εισιτηρίων σε αυτό το φύλλο εργασίας. Εισαγάγετε τις λεπτομέρειες στον πίνακα &quot;Αεροπορικά εισιτήρια&quot; που ξεκινά από το κελί B3" sqref="A1"/>
    <dataValidation allowBlank="1" showInputMessage="1" showErrorMessage="1" prompt="Η εικόνα περιέχεται σε αυτό το κελί. Εισαγάγετε λεπτομέρειες στον παρακάτω πίνακα" sqref="B1"/>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6"/>
  <sheetViews>
    <sheetView showGridLines="0" zoomScaleNormal="100" workbookViewId="0"/>
  </sheetViews>
  <sheetFormatPr defaultRowHeight="30" customHeight="1" x14ac:dyDescent="0.3"/>
  <cols>
    <col min="1" max="1" width="2.625" customWidth="1"/>
    <col min="2" max="2" width="35.125" style="5" customWidth="1"/>
    <col min="3" max="3" width="18.625" style="1" customWidth="1"/>
    <col min="4" max="4" width="28.625" customWidth="1"/>
    <col min="5" max="5" width="2.625" customWidth="1"/>
  </cols>
  <sheetData>
    <row r="1" spans="1:6" ht="45" customHeight="1" x14ac:dyDescent="0.3">
      <c r="B1" s="33"/>
      <c r="C1" s="33"/>
      <c r="D1" s="33"/>
      <c r="F1" s="1"/>
    </row>
    <row r="2" spans="1:6" ht="80.099999999999994" customHeight="1" x14ac:dyDescent="0.3">
      <c r="A2" s="17"/>
      <c r="B2" s="33"/>
      <c r="C2" s="33"/>
      <c r="D2" s="33"/>
    </row>
    <row r="3" spans="1:6" ht="39.950000000000003" customHeight="1" thickBot="1" x14ac:dyDescent="0.35">
      <c r="B3" s="6" t="s">
        <v>25</v>
      </c>
      <c r="C3" s="47" t="s">
        <v>8</v>
      </c>
      <c r="D3" s="18" t="s">
        <v>11</v>
      </c>
    </row>
    <row r="4" spans="1:6" ht="30" customHeight="1" x14ac:dyDescent="0.3">
      <c r="B4" s="5" t="s">
        <v>26</v>
      </c>
      <c r="C4" s="31">
        <v>10</v>
      </c>
      <c r="D4" s="45" t="s">
        <v>12</v>
      </c>
    </row>
    <row r="5" spans="1:6" ht="30" customHeight="1" thickBot="1" x14ac:dyDescent="0.35">
      <c r="B5" s="5" t="s">
        <v>27</v>
      </c>
      <c r="C5" s="2">
        <v>3</v>
      </c>
      <c r="D5" s="46"/>
    </row>
    <row r="6" spans="1:6" ht="30" customHeight="1" thickBot="1" x14ac:dyDescent="0.35">
      <c r="B6" s="5" t="s">
        <v>7</v>
      </c>
      <c r="C6" s="31">
        <f>((C4*Σύνολοταξιδιωτών)*C5)*Διάρκεια</f>
        <v>1260</v>
      </c>
      <c r="D6" s="11"/>
    </row>
  </sheetData>
  <mergeCells count="2">
    <mergeCell ref="D4:D5"/>
    <mergeCell ref="B1:D2"/>
  </mergeCells>
  <dataValidations count="5">
    <dataValidation allowBlank="1" showInputMessage="1" showErrorMessage="1" prompt="Δημιουργήστε έναν προγραμματισμό κόστους γευμάτων σε αυτό το φύλλο εργασίας. Εισαγάγετε τις λεπτομέρειες στον πίνακα &quot;Γεύματα&quot; που ξεκινά από το κελί B3" sqref="A1"/>
    <dataValidation allowBlank="1" showInputMessage="1" showErrorMessage="1" prompt="Εισαγάγετε την περιγραφή κόστους γευμάτων σε αυτήν τη στήλη, κάτω από αυτή την επικεφαλίδα" sqref="B3"/>
    <dataValidation allowBlank="1" showInputMessage="1" showErrorMessage="1" prompt="Εισαγάγετε το ποσό σε αυτήν τη στήλη, κάτω από αυτή την επικεφαλίδα" sqref="C3"/>
    <dataValidation allowBlank="1" showInputMessage="1" showErrorMessage="1" prompt="Εισαγάγετε &quot;Ναι&quot; ή &quot;Όχι&quot; σε αυτήν τη στήλη, κάτω από αυτή την επικεφαλίδα, για να συμπεριληφθεί ή να εξαιρεθεί το σχετικό κόστος από το συνολικό κόστος ταξιδιού" sqref="D3"/>
    <dataValidation allowBlank="1" showInputMessage="1" showErrorMessage="1" prompt="Η εικόνα περιέχεται σε αυτό το κελί. Εισαγάγετε λεπτομέρειες στον παρακάτω πίνακα" sqref="B1:D2"/>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9"/>
  <sheetViews>
    <sheetView showGridLines="0" zoomScaleNormal="100" workbookViewId="0"/>
  </sheetViews>
  <sheetFormatPr defaultRowHeight="30" customHeight="1" x14ac:dyDescent="0.3"/>
  <cols>
    <col min="1" max="1" width="2.625" customWidth="1"/>
    <col min="2" max="2" width="35.125" style="5" customWidth="1"/>
    <col min="3" max="3" width="18.625" style="1" customWidth="1"/>
    <col min="4" max="4" width="28.625" customWidth="1"/>
    <col min="5" max="5" width="2.625" customWidth="1"/>
  </cols>
  <sheetData>
    <row r="1" spans="1:5" ht="45" customHeight="1" x14ac:dyDescent="0.3">
      <c r="B1" s="33"/>
      <c r="C1" s="33"/>
      <c r="D1" s="33"/>
      <c r="E1" s="1"/>
    </row>
    <row r="2" spans="1:5" ht="80.099999999999994" customHeight="1" x14ac:dyDescent="0.3">
      <c r="A2" s="17"/>
      <c r="B2" s="33"/>
      <c r="C2" s="33"/>
      <c r="D2" s="33"/>
    </row>
    <row r="3" spans="1:5" ht="39.950000000000003" customHeight="1" thickBot="1" x14ac:dyDescent="0.35">
      <c r="B3" s="6" t="s">
        <v>28</v>
      </c>
      <c r="C3" s="47" t="s">
        <v>8</v>
      </c>
      <c r="D3" s="18" t="s">
        <v>11</v>
      </c>
    </row>
    <row r="4" spans="1:5" ht="30" customHeight="1" x14ac:dyDescent="0.3">
      <c r="B4" s="5" t="s">
        <v>29</v>
      </c>
      <c r="C4" s="31">
        <v>110</v>
      </c>
      <c r="D4" s="43" t="s">
        <v>12</v>
      </c>
    </row>
    <row r="5" spans="1:5" ht="30" customHeight="1" x14ac:dyDescent="0.3">
      <c r="B5" s="5" t="s">
        <v>30</v>
      </c>
      <c r="C5" s="2">
        <v>6</v>
      </c>
      <c r="D5" s="44"/>
    </row>
    <row r="6" spans="1:5" ht="30" customHeight="1" x14ac:dyDescent="0.3">
      <c r="B6" s="5" t="s">
        <v>31</v>
      </c>
      <c r="C6" s="2">
        <v>3</v>
      </c>
      <c r="D6" s="44"/>
    </row>
    <row r="7" spans="1:5" ht="30" customHeight="1" x14ac:dyDescent="0.3">
      <c r="B7" s="5" t="s">
        <v>32</v>
      </c>
      <c r="C7" s="31">
        <v>20</v>
      </c>
      <c r="D7" s="44"/>
    </row>
    <row r="8" spans="1:5" ht="30" customHeight="1" thickBot="1" x14ac:dyDescent="0.35">
      <c r="B8" s="5" t="s">
        <v>33</v>
      </c>
      <c r="C8" s="31">
        <v>10</v>
      </c>
      <c r="D8" s="44"/>
    </row>
    <row r="9" spans="1:5" ht="30" customHeight="1" thickBot="1" x14ac:dyDescent="0.35">
      <c r="B9" s="5" t="s">
        <v>7</v>
      </c>
      <c r="C9" s="31">
        <f>((C4+C7+C8)*C5)*C6</f>
        <v>2520</v>
      </c>
      <c r="D9" s="11"/>
    </row>
  </sheetData>
  <mergeCells count="2">
    <mergeCell ref="D4:D8"/>
    <mergeCell ref="B1:D2"/>
  </mergeCells>
  <dataValidations count="5">
    <dataValidation allowBlank="1" showInputMessage="1" showErrorMessage="1" prompt="Δημιουργήστε έναν προγραμματισμό κόστους διαμονής σε αυτό το φύλλο εργασίας. Εισαγάγετε τις λεπτομέρειες στον πίνακα &quot;Διαμονή&quot; που ξεκινά από το κελί B3" sqref="A1"/>
    <dataValidation allowBlank="1" showInputMessage="1" showErrorMessage="1" prompt="Εισαγάγετε τις περιγραφές κόστους διαμονής σε αυτήν τη στήλη, κάτω από αυτή την επικεφαλίδα" sqref="B3"/>
    <dataValidation allowBlank="1" showInputMessage="1" showErrorMessage="1" prompt="Εισαγάγετε το ποσό σε αυτήν τη στήλη, κάτω από αυτή την επικεφαλίδα" sqref="C3"/>
    <dataValidation allowBlank="1" showInputMessage="1" showErrorMessage="1" prompt="Εισαγάγετε &quot;Ναι&quot; ή &quot;Όχι&quot; σε αυτήν τη στήλη, κάτω από αυτή την επικεφαλίδα, για να συμπεριληφθεί ή να εξαιρεθεί το σχετικό κόστος από το συνολικό κόστος ταξιδιού" sqref="D3"/>
    <dataValidation allowBlank="1" showInputMessage="1" showErrorMessage="1" prompt="Η εικόνα περιέχεται σε αυτό το κελί. Εισαγάγετε λεπτομέρειες στον παρακάτω πίνακα" sqref="B1"/>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8"/>
  <sheetViews>
    <sheetView showGridLines="0" zoomScaleNormal="100" workbookViewId="0"/>
  </sheetViews>
  <sheetFormatPr defaultRowHeight="30" customHeight="1" x14ac:dyDescent="0.3"/>
  <cols>
    <col min="1" max="1" width="2.625" customWidth="1"/>
    <col min="2" max="2" width="35.125" style="5" customWidth="1"/>
    <col min="3" max="3" width="18.625" style="1" customWidth="1"/>
    <col min="4" max="4" width="28.625" customWidth="1"/>
    <col min="5" max="5" width="12" hidden="1" customWidth="1"/>
    <col min="6" max="6" width="2.625" customWidth="1"/>
  </cols>
  <sheetData>
    <row r="1" spans="1:6" ht="45" customHeight="1" x14ac:dyDescent="0.3">
      <c r="B1" s="33"/>
      <c r="C1" s="33"/>
      <c r="D1" s="33"/>
      <c r="F1" s="1"/>
    </row>
    <row r="2" spans="1:6" ht="80.099999999999994" customHeight="1" x14ac:dyDescent="0.3">
      <c r="A2" s="17"/>
      <c r="B2" s="33"/>
      <c r="C2" s="33"/>
      <c r="D2" s="33"/>
    </row>
    <row r="3" spans="1:6" ht="39.950000000000003" customHeight="1" x14ac:dyDescent="0.3">
      <c r="B3" s="6" t="s">
        <v>34</v>
      </c>
      <c r="C3" s="47" t="s">
        <v>40</v>
      </c>
      <c r="D3" s="7" t="s">
        <v>41</v>
      </c>
      <c r="E3" s="7" t="s">
        <v>42</v>
      </c>
    </row>
    <row r="4" spans="1:6" ht="30" customHeight="1" x14ac:dyDescent="0.3">
      <c r="B4" s="9" t="s">
        <v>35</v>
      </c>
      <c r="C4" s="31">
        <f>50*[0]!Σύνολοταξιδιωτών</f>
        <v>300</v>
      </c>
      <c r="D4" s="12" t="s">
        <v>24</v>
      </c>
      <c r="E4" s="4">
        <f>IF(Διάφορα[[#This Row],[Προσθήκη στο σύνολο;]]="ναι",Διάφορα[[#This Row],[Συνολικό κόστος]],0)</f>
        <v>0</v>
      </c>
    </row>
    <row r="5" spans="1:6" ht="30" customHeight="1" x14ac:dyDescent="0.3">
      <c r="B5" s="9" t="s">
        <v>36</v>
      </c>
      <c r="C5" s="31">
        <v>100</v>
      </c>
      <c r="D5" s="12" t="s">
        <v>12</v>
      </c>
      <c r="E5" s="4">
        <f>IF(Διάφορα[[#This Row],[Προσθήκη στο σύνολο;]]="ναι",Διάφορα[[#This Row],[Συνολικό κόστος]],0)</f>
        <v>100</v>
      </c>
    </row>
    <row r="6" spans="1:6" ht="30" customHeight="1" x14ac:dyDescent="0.3">
      <c r="B6" s="9" t="s">
        <v>37</v>
      </c>
      <c r="C6" s="31">
        <v>80</v>
      </c>
      <c r="D6" s="12" t="s">
        <v>12</v>
      </c>
      <c r="E6" s="4">
        <f>IF(Διάφορα[[#This Row],[Προσθήκη στο σύνολο;]]="ναι",Διάφορα[[#This Row],[Συνολικό κόστος]],0)</f>
        <v>80</v>
      </c>
    </row>
    <row r="7" spans="1:6" ht="30" customHeight="1" x14ac:dyDescent="0.3">
      <c r="B7" s="9" t="s">
        <v>38</v>
      </c>
      <c r="C7" s="31">
        <f>25*[0]!Σύνολοταξιδιωτών</f>
        <v>150</v>
      </c>
      <c r="D7" s="12" t="s">
        <v>12</v>
      </c>
      <c r="E7" s="4">
        <f>IF(Διάφορα[[#This Row],[Προσθήκη στο σύνολο;]]="ναι",Διάφορα[[#This Row],[Συνολικό κόστος]],0)</f>
        <v>150</v>
      </c>
    </row>
    <row r="8" spans="1:6" ht="30" customHeight="1" x14ac:dyDescent="0.3">
      <c r="B8" s="9" t="s">
        <v>39</v>
      </c>
      <c r="C8" s="28">
        <f>SUBTOTAL(109,Διάφορα[Κόστος])</f>
        <v>330</v>
      </c>
      <c r="D8" s="27"/>
      <c r="E8" s="27"/>
    </row>
  </sheetData>
  <mergeCells count="1">
    <mergeCell ref="B1:D2"/>
  </mergeCells>
  <dataValidations count="5">
    <dataValidation allowBlank="1" showInputMessage="1" showErrorMessage="1" prompt="Δημιουργήστε έναν προγραμματισμό κόστους διαφόρων στοιχείων σε αυτό το φύλλο εργασίας. Εισαγάγετε τις λεπτομέρειες στον πίνακα που ξεκινά από το κελί B3" sqref="A1"/>
    <dataValidation allowBlank="1" showInputMessage="1" showErrorMessage="1" prompt="Εισαγάγετε περιγραφές κόστους ψυχαγωγίας ή διαφόρων στοιχείων σε αυτήν τη στήλη, κάτω από αυτή την επικεφαλίδα" sqref="B3"/>
    <dataValidation allowBlank="1" showInputMessage="1" showErrorMessage="1" prompt="Εισαγάγετε το ποσό σε αυτήν τη στήλη, κάτω από αυτή την επικεφαλίδα" sqref="C3"/>
    <dataValidation allowBlank="1" showInputMessage="1" showErrorMessage="1" prompt="Εισαγάγετε &quot;Ναι&quot; ή &quot;Όχι&quot; σε αυτήν τη στήλη, κάτω από αυτή την επικεφαλίδα, για να συμπεριληφθεί ή να εξαιρεθεί το σχετικό κόστος από το συνολικό κόστος ταξιδιού" sqref="D3"/>
    <dataValidation allowBlank="1" showInputMessage="1" showErrorMessage="1" prompt="Η εικόνα περιέχεται σε αυτό το κελί. Εισαγάγετε λεπτομέρειες στον παρακάτω πίνακα" sqref="B1:D2"/>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E4"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Περιοχές με ονόματα</vt:lpstr>
      </vt:variant>
      <vt:variant>
        <vt:i4>16</vt:i4>
      </vt:variant>
    </vt:vector>
  </HeadingPairs>
  <TitlesOfParts>
    <vt:vector size="21" baseType="lpstr">
      <vt:lpstr>Σύνοψη</vt:lpstr>
      <vt:lpstr>Αεροπορικά εισιτήρια</vt:lpstr>
      <vt:lpstr>Γεύματα</vt:lpstr>
      <vt:lpstr>Διαμονή</vt:lpstr>
      <vt:lpstr>Διάφορα</vt:lpstr>
      <vt:lpstr>AddAirfare</vt:lpstr>
      <vt:lpstr>AddGas</vt:lpstr>
      <vt:lpstr>AddLodging</vt:lpstr>
      <vt:lpstr>AddMeals</vt:lpstr>
      <vt:lpstr>'Αεροπορικά εισιτήρια'!Print_Titles</vt:lpstr>
      <vt:lpstr>Γεύματα!Print_Titles</vt:lpstr>
      <vt:lpstr>Διαμονή!Print_Titles</vt:lpstr>
      <vt:lpstr>Διάφορα!Print_Titles</vt:lpstr>
      <vt:lpstr>TotalAirfare</vt:lpstr>
      <vt:lpstr>TotalEntertainment</vt:lpstr>
      <vt:lpstr>TotalGas</vt:lpstr>
      <vt:lpstr>TotalLodging</vt:lpstr>
      <vt:lpstr>TotalMeals</vt:lpstr>
      <vt:lpstr>TotalTripCost</vt:lpstr>
      <vt:lpstr>Διάρκεια</vt:lpstr>
      <vt:lpstr>Σύνολοταξιδιωτών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tester</cp:lastModifiedBy>
  <dcterms:created xsi:type="dcterms:W3CDTF">2018-03-06T09:12:53Z</dcterms:created>
  <dcterms:modified xsi:type="dcterms:W3CDTF">2018-04-27T07:01:01Z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2018-03-06T09:12:58.7755564Z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