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65" yWindow="480" windowWidth="14355" windowHeight="8580"/>
  </bookViews>
  <sheets>
    <sheet name="Daten" sheetId="2" r:id="rId1"/>
    <sheet name="Messwerte" sheetId="11" r:id="rId2"/>
    <sheet name="Gewicht - BMI" sheetId="12" r:id="rId3"/>
    <sheet name="Gewicht - Körperfettanteil" sheetId="13" r:id="rId4"/>
  </sheets>
  <definedNames>
    <definedName name="_xlnm.Print_Area" localSheetId="0">Daten!$A$1:$J$52</definedName>
  </definedNames>
  <calcPr calcId="145621"/>
  <webPublishing codePage="1252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H7" i="2"/>
  <c r="H8" i="2"/>
  <c r="H9" i="2"/>
  <c r="H10" i="2"/>
  <c r="H11" i="2"/>
  <c r="I8" i="2" l="1"/>
  <c r="J8" i="2" s="1"/>
  <c r="I11" i="2"/>
  <c r="J11" i="2" s="1"/>
  <c r="I10" i="2"/>
  <c r="J10" i="2" s="1"/>
  <c r="I9" i="2"/>
  <c r="J9" i="2" s="1"/>
  <c r="I7" i="2"/>
  <c r="J7" i="2" s="1"/>
</calcChain>
</file>

<file path=xl/sharedStrings.xml><?xml version="1.0" encoding="utf-8"?>
<sst xmlns="http://schemas.openxmlformats.org/spreadsheetml/2006/main" count="13" uniqueCount="13">
  <si>
    <t>Fitness-Fortschrittsdiagramm für Frauen</t>
  </si>
  <si>
    <t>Größe (m)</t>
  </si>
  <si>
    <t>Datum</t>
  </si>
  <si>
    <t>Gewicht (kg)</t>
  </si>
  <si>
    <t>Brustumfang (cm)</t>
  </si>
  <si>
    <t>Taille (cm)</t>
  </si>
  <si>
    <t>Hüftumfang (cm)</t>
  </si>
  <si>
    <t>Handgelenksumfang (cm)</t>
  </si>
  <si>
    <t>Unterarmlänge (cm)</t>
  </si>
  <si>
    <t>Geschätzte fettfreie Körpermasse (kg)</t>
  </si>
  <si>
    <t>Geschätzte Körperfettmasse (kg)</t>
  </si>
  <si>
    <t>Geschätzter Körperfettanteil (%)</t>
  </si>
  <si>
    <t>Geschätzter Body Mass Index (BMI)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</si>
</sst>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\.m\.yyyy;@"/>
  </numFmts>
  <fonts count="10" x14ac:knownFonts="1"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164" fontId="0" fillId="0" borderId="0">
      <alignment horizontal="left" vertical="center" wrapText="1"/>
    </xf>
  </cellStyleXfs>
  <cellXfs count="25">
    <xf numFmtId="164" fontId="0" fillId="0" borderId="0" xfId="0">
      <alignment horizontal="left" vertical="center" wrapText="1"/>
    </xf>
    <xf numFmtId="164" fontId="2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  <xf numFmtId="164" fontId="2" fillId="0" borderId="0" xfId="0" applyFont="1" applyFill="1" applyBorder="1">
      <alignment horizontal="left" vertical="center" wrapText="1"/>
    </xf>
    <xf numFmtId="164" fontId="3" fillId="0" borderId="0" xfId="0" applyFont="1" applyFill="1" applyBorder="1">
      <alignment horizontal="left" vertical="center" wrapText="1"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indent="1"/>
    </xf>
    <xf numFmtId="164" fontId="2" fillId="0" borderId="0" xfId="0" applyFont="1" applyFill="1" applyBorder="1" applyAlignment="1">
      <alignment horizontal="left" wrapText="1" indent="1"/>
    </xf>
    <xf numFmtId="164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wrapText="1" indent="1"/>
    </xf>
    <xf numFmtId="164" fontId="3" fillId="0" borderId="0" xfId="0" applyFont="1" applyFill="1" applyBorder="1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6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7"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6" formatCode="d\.m\.yyyy;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mbria"/>
        <scheme val="major"/>
      </font>
      <numFmt numFmtId="0" formatCode="General"/>
      <alignment horizontal="general" vertical="center" textRotation="0" wrapText="1" relativeIndent="0" justifyLastLine="0" shrinkToFit="0" readingOrder="0"/>
    </dxf>
    <dxf>
      <fill>
        <patternFill>
          <bgColor theme="8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0" tint="-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u="none" strike="noStrike" baseline="0" smtClean="0"/>
              <a:t>Messwerte (cm)</a:t>
            </a:r>
            <a:endParaRPr lang="en-US"/>
          </a:p>
        </c:rich>
      </c:tx>
      <c:overlay val="0"/>
    </c:title>
    <c:autoTitleDeleted val="0"/>
    <c:view3D>
      <c:rotX val="10"/>
      <c:rotY val="3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Daten!$C$6</c:f>
              <c:strCache>
                <c:ptCount val="1"/>
                <c:pt idx="0">
                  <c:v>Brustumfang (cm)</c:v>
                </c:pt>
              </c:strCache>
            </c:strRef>
          </c:tx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Daten!$C$7:$C$12</c:f>
              <c:numCache>
                <c:formatCode>0.0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Daten!$D$6</c:f>
              <c:strCache>
                <c:ptCount val="1"/>
                <c:pt idx="0">
                  <c:v>Taille (cm)</c:v>
                </c:pt>
              </c:strCache>
            </c:strRef>
          </c:tx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Daten!$D$7:$D$12</c:f>
              <c:numCache>
                <c:formatCode>0.0</c:formatCode>
                <c:ptCount val="6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Daten!$E$6</c:f>
              <c:strCache>
                <c:ptCount val="1"/>
                <c:pt idx="0">
                  <c:v>Hüftumfang (cm)</c:v>
                </c:pt>
              </c:strCache>
            </c:strRef>
          </c:tx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Daten!$E$7:$E$12</c:f>
              <c:numCache>
                <c:formatCode>0.0</c:formatCode>
                <c:ptCount val="6"/>
                <c:pt idx="0">
                  <c:v>101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Daten!$F$6</c:f>
              <c:strCache>
                <c:ptCount val="1"/>
                <c:pt idx="0">
                  <c:v>Handgelenksumfang (cm)</c:v>
                </c:pt>
              </c:strCache>
            </c:strRef>
          </c:tx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Daten!$F$7:$F$12</c:f>
              <c:numCache>
                <c:formatCode>0.0</c:formatCode>
                <c:ptCount val="6"/>
                <c:pt idx="0">
                  <c:v>17.2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Daten!$G$6</c:f>
              <c:strCache>
                <c:ptCount val="1"/>
                <c:pt idx="0">
                  <c:v>Unterarmlänge (cm)</c:v>
                </c:pt>
              </c:strCache>
            </c:strRef>
          </c:tx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Daten!$G$7:$G$12</c:f>
              <c:numCache>
                <c:formatCode>0.0</c:formatCode>
                <c:ptCount val="6"/>
                <c:pt idx="0">
                  <c:v>29.2</c:v>
                </c:pt>
                <c:pt idx="1">
                  <c:v>29.2</c:v>
                </c:pt>
                <c:pt idx="2">
                  <c:v>29.2</c:v>
                </c:pt>
                <c:pt idx="3">
                  <c:v>29.2</c:v>
                </c:pt>
                <c:pt idx="4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48608"/>
        <c:axId val="70360384"/>
        <c:axId val="74700032"/>
      </c:line3DChart>
      <c:dateAx>
        <c:axId val="87748608"/>
        <c:scaling>
          <c:orientation val="minMax"/>
        </c:scaling>
        <c:delete val="0"/>
        <c:axPos val="b"/>
        <c:numFmt formatCode="d\.m\.yyyy;@" sourceLinked="1"/>
        <c:majorTickMark val="none"/>
        <c:minorTickMark val="none"/>
        <c:tickLblPos val="nextTo"/>
        <c:txPr>
          <a:bodyPr rot="-2700000"/>
          <a:lstStyle/>
          <a:p>
            <a:pPr>
              <a:defRPr lang="en-US"/>
            </a:pPr>
            <a:endParaRPr lang="en-US"/>
          </a:p>
        </c:txPr>
        <c:crossAx val="70360384"/>
        <c:crosses val="autoZero"/>
        <c:auto val="1"/>
        <c:lblOffset val="100"/>
        <c:baseTimeUnit val="days"/>
        <c:majorUnit val="7"/>
        <c:majorTimeUnit val="days"/>
      </c:dateAx>
      <c:valAx>
        <c:axId val="703603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748608"/>
        <c:crosses val="autoZero"/>
        <c:crossBetween val="between"/>
      </c:valAx>
      <c:serAx>
        <c:axId val="747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70360384"/>
        <c:crosses val="autoZero"/>
      </c:ser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u="none" strike="noStrike" baseline="0" smtClean="0"/>
              <a:t>Gewicht - BMI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Daten!$B$6</c:f>
              <c:strCache>
                <c:ptCount val="1"/>
                <c:pt idx="0">
                  <c:v>Gewicht (kg)</c:v>
                </c:pt>
              </c:strCache>
            </c:strRef>
          </c:tx>
          <c:invertIfNegative val="0"/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750656"/>
        <c:axId val="87942848"/>
      </c:barChart>
      <c:lineChart>
        <c:grouping val="standard"/>
        <c:varyColors val="0"/>
        <c:ser>
          <c:idx val="1"/>
          <c:order val="1"/>
          <c:tx>
            <c:strRef>
              <c:f>Daten!$K$6</c:f>
              <c:strCache>
                <c:ptCount val="1"/>
                <c:pt idx="0">
                  <c:v>Geschätzter Body Mass Index (BMI)</c:v>
                </c:pt>
              </c:strCache>
            </c:strRef>
          </c:tx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Daten!$K$7:$K$12</c:f>
              <c:numCache>
                <c:formatCode>0.0</c:formatCode>
                <c:ptCount val="6"/>
                <c:pt idx="0">
                  <c:v>26.430801248699268</c:v>
                </c:pt>
                <c:pt idx="1">
                  <c:v>26.430801248699268</c:v>
                </c:pt>
                <c:pt idx="2">
                  <c:v>26.22268470343392</c:v>
                </c:pt>
                <c:pt idx="3">
                  <c:v>26.22268470343392</c:v>
                </c:pt>
                <c:pt idx="4">
                  <c:v>26.014568158168572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9760"/>
        <c:axId val="87943424"/>
      </c:lineChart>
      <c:dateAx>
        <c:axId val="87750656"/>
        <c:scaling>
          <c:orientation val="minMax"/>
        </c:scaling>
        <c:delete val="0"/>
        <c:axPos val="b"/>
        <c:numFmt formatCode="d\.m\.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942848"/>
        <c:crosses val="autoZero"/>
        <c:auto val="1"/>
        <c:lblOffset val="100"/>
        <c:baseTimeUnit val="days"/>
      </c:dateAx>
      <c:valAx>
        <c:axId val="879428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750656"/>
        <c:crosses val="autoZero"/>
        <c:crossBetween val="between"/>
      </c:valAx>
      <c:valAx>
        <c:axId val="87943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BMI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309760"/>
        <c:crosses val="max"/>
        <c:crossBetween val="between"/>
      </c:valAx>
      <c:dateAx>
        <c:axId val="88309760"/>
        <c:scaling>
          <c:orientation val="minMax"/>
        </c:scaling>
        <c:delete val="1"/>
        <c:axPos val="b"/>
        <c:numFmt formatCode="d\.m\.yyyy;@" sourceLinked="1"/>
        <c:majorTickMark val="out"/>
        <c:minorTickMark val="none"/>
        <c:tickLblPos val="nextTo"/>
        <c:crossAx val="87943424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u="none" strike="noStrike" baseline="0" smtClean="0"/>
              <a:t>Gewicht - Körperfettanteil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Daten!$B$6</c:f>
              <c:strCache>
                <c:ptCount val="1"/>
                <c:pt idx="0">
                  <c:v>Gewicht (kg)</c:v>
                </c:pt>
              </c:strCache>
            </c:strRef>
          </c:tx>
          <c:invertIfNegative val="0"/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8311808"/>
        <c:axId val="87945152"/>
      </c:barChart>
      <c:lineChart>
        <c:grouping val="standard"/>
        <c:varyColors val="0"/>
        <c:ser>
          <c:idx val="1"/>
          <c:order val="1"/>
          <c:tx>
            <c:strRef>
              <c:f>Daten!$J$6</c:f>
              <c:strCache>
                <c:ptCount val="1"/>
                <c:pt idx="0">
                  <c:v>Geschätzter Körperfettanteil (%)</c:v>
                </c:pt>
              </c:strCache>
            </c:strRef>
          </c:tx>
          <c:cat>
            <c:numRef>
              <c:f>Daten!$A$7:$A$12</c:f>
              <c:numCache>
                <c:formatCode>d\.m\.yyyy;@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Daten!$J$7:$J$12</c:f>
              <c:numCache>
                <c:formatCode>0.0%</c:formatCode>
                <c:ptCount val="6"/>
                <c:pt idx="0">
                  <c:v>0.26831425598335051</c:v>
                </c:pt>
                <c:pt idx="1">
                  <c:v>0.26831425598335051</c:v>
                </c:pt>
                <c:pt idx="2">
                  <c:v>0.2656503642039541</c:v>
                </c:pt>
                <c:pt idx="3">
                  <c:v>0.2656503642039541</c:v>
                </c:pt>
                <c:pt idx="4">
                  <c:v>0.26298647242455775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6976"/>
        <c:axId val="87945728"/>
      </c:lineChart>
      <c:dateAx>
        <c:axId val="88311808"/>
        <c:scaling>
          <c:orientation val="minMax"/>
        </c:scaling>
        <c:delete val="0"/>
        <c:axPos val="b"/>
        <c:numFmt formatCode="d\.m\.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945152"/>
        <c:crosses val="autoZero"/>
        <c:auto val="1"/>
        <c:lblOffset val="100"/>
        <c:baseTimeUnit val="days"/>
      </c:dateAx>
      <c:valAx>
        <c:axId val="879451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311808"/>
        <c:crosses val="autoZero"/>
        <c:crossBetween val="between"/>
      </c:valAx>
      <c:valAx>
        <c:axId val="87945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 sz="1000" b="1" i="0" u="none" strike="noStrike" baseline="0" smtClean="0"/>
                  <a:t>Körperfett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686976"/>
        <c:crosses val="max"/>
        <c:crossBetween val="between"/>
      </c:valAx>
      <c:dateAx>
        <c:axId val="74686976"/>
        <c:scaling>
          <c:orientation val="minMax"/>
        </c:scaling>
        <c:delete val="1"/>
        <c:axPos val="b"/>
        <c:numFmt formatCode="d\.m\.yyyy;@" sourceLinked="1"/>
        <c:majorTickMark val="out"/>
        <c:minorTickMark val="none"/>
        <c:tickLblPos val="nextTo"/>
        <c:crossAx val="87945728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41910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  <xdr:oneCellAnchor>
    <xdr:from>
      <xdr:col>9</xdr:col>
      <xdr:colOff>876300</xdr:colOff>
      <xdr:row>0</xdr:row>
      <xdr:rowOff>152400</xdr:rowOff>
    </xdr:from>
    <xdr:ext cx="1466850" cy="1047750"/>
    <xdr:pic>
      <xdr:nvPicPr>
        <xdr:cNvPr id="3" name="Rectangl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152400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6200" y="70485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5325" y="4095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42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76275" y="3333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6:K11" totalsRowShown="0" headerRowDxfId="12" dataDxfId="11" dataCellStyle="Normal">
  <autoFilter ref="A6:K11"/>
  <tableColumns count="11">
    <tableColumn id="1" name="Datum" dataDxfId="10" dataCellStyle="Normal"/>
    <tableColumn id="2" name="Gewicht (kg)" dataDxfId="9" dataCellStyle="Normal"/>
    <tableColumn id="3" name="Brustumfang (cm)" dataDxfId="8" dataCellStyle="Normal"/>
    <tableColumn id="4" name="Taille (cm)" dataDxfId="7" dataCellStyle="Normal"/>
    <tableColumn id="5" name="Hüftumfang (cm)" dataDxfId="6" dataCellStyle="Normal"/>
    <tableColumn id="6" name="Handgelenksumfang (cm)" dataDxfId="5" dataCellStyle="Normal"/>
    <tableColumn id="7" name="Unterarmlänge (cm)" dataDxfId="4" dataCellStyle="Normal"/>
    <tableColumn id="8" name="Geschätzte fettfreie Körpermasse (kg)" dataDxfId="3" dataCellStyle="Normal">
      <calculatedColumnFormula>(1.07*B7)-128*(B7^2/(100*$B$3)^2)</calculatedColumnFormula>
    </tableColumn>
    <tableColumn id="9" name="Geschätzte Körperfettmasse (kg)" dataDxfId="2" dataCellStyle="Normal">
      <calculatedColumnFormula>B7-H7</calculatedColumnFormula>
    </tableColumn>
    <tableColumn id="10" name="Geschätzter Körperfettanteil (%)" dataDxfId="1" dataCellStyle="Normal">
      <calculatedColumnFormula>IF(ISERROR((I7*100)/B7),"0.0",(I7*100)/B7)*0.01</calculatedColumnFormula>
    </tableColumn>
    <tableColumn id="11" name="Geschätzter Body Mass Index (BMI)" dataDxfId="0" dataCellStyle="Normal">
      <calculatedColumnFormula>(B7)/($B$3^2)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7B2F6B"/>
      </a:hlink>
      <a:folHlink>
        <a:srgbClr val="D597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sqref="A1:K1"/>
    </sheetView>
  </sheetViews>
  <sheetFormatPr defaultRowHeight="15.95" customHeight="1" x14ac:dyDescent="0.2"/>
  <cols>
    <col min="1" max="1" width="14.83203125" style="1" customWidth="1"/>
    <col min="2" max="2" width="12.33203125" style="1" bestFit="1" customWidth="1"/>
    <col min="3" max="6" width="11.5" style="1" bestFit="1" customWidth="1"/>
    <col min="7" max="7" width="12.6640625" style="1" customWidth="1"/>
    <col min="8" max="8" width="18" style="1" bestFit="1" customWidth="1"/>
    <col min="9" max="10" width="18.33203125" style="1" bestFit="1" customWidth="1"/>
    <col min="11" max="11" width="25.5" style="1" bestFit="1" customWidth="1"/>
    <col min="12" max="16384" width="9.33203125" style="3"/>
  </cols>
  <sheetData>
    <row r="1" spans="1:11" s="1" customFormat="1" ht="48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x14ac:dyDescent="0.2">
      <c r="J2" s="3"/>
      <c r="K2" s="3"/>
    </row>
    <row r="3" spans="1:11" s="7" customFormat="1" ht="15.75" customHeight="1" x14ac:dyDescent="0.2">
      <c r="A3" s="21" t="s">
        <v>1</v>
      </c>
      <c r="B3" s="23">
        <v>1.55</v>
      </c>
      <c r="C3" s="6"/>
      <c r="D3" s="6"/>
      <c r="E3" s="6"/>
      <c r="F3" s="6"/>
      <c r="G3" s="6"/>
      <c r="H3" s="6"/>
      <c r="I3" s="6"/>
    </row>
    <row r="4" spans="1:11" s="11" customFormat="1" ht="15.75" customHeight="1" x14ac:dyDescent="0.2">
      <c r="A4" s="22"/>
      <c r="B4" s="24"/>
      <c r="C4" s="10"/>
      <c r="D4" s="10"/>
      <c r="E4" s="10"/>
      <c r="F4" s="10"/>
      <c r="G4" s="10"/>
      <c r="H4" s="10"/>
      <c r="I4" s="10"/>
      <c r="J4" s="8"/>
      <c r="K4" s="9"/>
    </row>
    <row r="5" spans="1:11" ht="15" customHeight="1" x14ac:dyDescent="0.2">
      <c r="J5" s="2"/>
      <c r="K5" s="2"/>
    </row>
    <row r="6" spans="1:11" s="12" customFormat="1" ht="38.25" customHeight="1" x14ac:dyDescent="0.2">
      <c r="A6" s="18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s="4" customFormat="1" ht="15.95" customHeight="1" x14ac:dyDescent="0.2">
      <c r="A7" s="19">
        <v>39083</v>
      </c>
      <c r="B7" s="13">
        <v>63.5</v>
      </c>
      <c r="C7" s="13">
        <v>81</v>
      </c>
      <c r="D7" s="13">
        <v>78.5</v>
      </c>
      <c r="E7" s="13">
        <v>101</v>
      </c>
      <c r="F7" s="13">
        <v>17.2</v>
      </c>
      <c r="G7" s="13">
        <v>29.2</v>
      </c>
      <c r="H7" s="14">
        <f t="shared" ref="H7:H11" si="0">(1.07*B7)-128*(B7^2/(100*$B$3)^2)</f>
        <v>46.462044745057241</v>
      </c>
      <c r="I7" s="14">
        <f>B7-H7</f>
        <v>17.037955254942759</v>
      </c>
      <c r="J7" s="16">
        <f t="shared" ref="J7:J11" si="1">IF(ISERROR((I7*100)/B7),"0.0",(I7*100)/B7)*0.01</f>
        <v>0.26831425598335051</v>
      </c>
      <c r="K7" s="17">
        <f t="shared" ref="K7:K11" si="2">(B7)/($B$3^2)</f>
        <v>26.430801248699268</v>
      </c>
    </row>
    <row r="8" spans="1:11" s="4" customFormat="1" ht="15.95" customHeight="1" x14ac:dyDescent="0.2">
      <c r="A8" s="19">
        <v>39090</v>
      </c>
      <c r="B8" s="13">
        <v>63.5</v>
      </c>
      <c r="C8" s="13">
        <v>81</v>
      </c>
      <c r="D8" s="13">
        <v>78.5</v>
      </c>
      <c r="E8" s="13">
        <v>100</v>
      </c>
      <c r="F8" s="13">
        <v>17.2</v>
      </c>
      <c r="G8" s="13">
        <v>29.2</v>
      </c>
      <c r="H8" s="14">
        <f t="shared" si="0"/>
        <v>46.462044745057241</v>
      </c>
      <c r="I8" s="14">
        <f>B8-H8</f>
        <v>17.037955254942759</v>
      </c>
      <c r="J8" s="16">
        <f t="shared" si="1"/>
        <v>0.26831425598335051</v>
      </c>
      <c r="K8" s="17">
        <f t="shared" si="2"/>
        <v>26.430801248699268</v>
      </c>
    </row>
    <row r="9" spans="1:11" s="4" customFormat="1" ht="15.95" customHeight="1" x14ac:dyDescent="0.2">
      <c r="A9" s="19">
        <v>39097</v>
      </c>
      <c r="B9" s="13">
        <v>63</v>
      </c>
      <c r="C9" s="13">
        <v>81</v>
      </c>
      <c r="D9" s="13">
        <v>78.5</v>
      </c>
      <c r="E9" s="13">
        <v>100</v>
      </c>
      <c r="F9" s="13">
        <v>17.100000000000001</v>
      </c>
      <c r="G9" s="13">
        <v>29.2</v>
      </c>
      <c r="H9" s="14">
        <f t="shared" si="0"/>
        <v>46.264027055150891</v>
      </c>
      <c r="I9" s="14">
        <f>B9-H9</f>
        <v>16.735972944849109</v>
      </c>
      <c r="J9" s="16">
        <f t="shared" si="1"/>
        <v>0.2656503642039541</v>
      </c>
      <c r="K9" s="17">
        <f t="shared" si="2"/>
        <v>26.22268470343392</v>
      </c>
    </row>
    <row r="10" spans="1:11" s="4" customFormat="1" ht="15.95" customHeight="1" x14ac:dyDescent="0.2">
      <c r="A10" s="19">
        <v>39104</v>
      </c>
      <c r="B10" s="13">
        <v>63</v>
      </c>
      <c r="C10" s="13">
        <v>81</v>
      </c>
      <c r="D10" s="13">
        <v>78</v>
      </c>
      <c r="E10" s="13">
        <v>99</v>
      </c>
      <c r="F10" s="13">
        <v>17.100000000000001</v>
      </c>
      <c r="G10" s="13">
        <v>29.2</v>
      </c>
      <c r="H10" s="14">
        <f t="shared" si="0"/>
        <v>46.264027055150891</v>
      </c>
      <c r="I10" s="14">
        <f>B10-H10</f>
        <v>16.735972944849109</v>
      </c>
      <c r="J10" s="16">
        <f t="shared" si="1"/>
        <v>0.2656503642039541</v>
      </c>
      <c r="K10" s="17">
        <f t="shared" si="2"/>
        <v>26.22268470343392</v>
      </c>
    </row>
    <row r="11" spans="1:11" s="4" customFormat="1" ht="15.95" customHeight="1" x14ac:dyDescent="0.2">
      <c r="A11" s="19">
        <v>39111</v>
      </c>
      <c r="B11" s="13">
        <v>62.5</v>
      </c>
      <c r="C11" s="13">
        <v>81</v>
      </c>
      <c r="D11" s="13">
        <v>78</v>
      </c>
      <c r="E11" s="13">
        <v>99</v>
      </c>
      <c r="F11" s="13">
        <v>17.100000000000001</v>
      </c>
      <c r="G11" s="13">
        <v>28.9</v>
      </c>
      <c r="H11" s="14">
        <f t="shared" si="0"/>
        <v>46.063345473465141</v>
      </c>
      <c r="I11" s="14">
        <f>B11-H11</f>
        <v>16.436654526534859</v>
      </c>
      <c r="J11" s="16">
        <f t="shared" si="1"/>
        <v>0.26298647242455775</v>
      </c>
      <c r="K11" s="17">
        <f t="shared" si="2"/>
        <v>26.014568158168572</v>
      </c>
    </row>
    <row r="12" spans="1:11" s="4" customFormat="1" ht="15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15.9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4" customFormat="1" ht="15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5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" customFormat="1" ht="15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5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5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15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" customFormat="1" ht="15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15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15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5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15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4" customFormat="1" ht="15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15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5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5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5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4" customFormat="1" ht="15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4" customFormat="1" ht="15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4" customFormat="1" ht="15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5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3">
    <mergeCell ref="A1:K1"/>
    <mergeCell ref="A3:A4"/>
    <mergeCell ref="B3:B4"/>
  </mergeCells>
  <phoneticPr fontId="1" type="noConversion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105ad54-119a-4495-aa55-0e28b6b4ad2f">english</DirectSourceMarket>
    <ApprovalStatus xmlns="f105ad54-119a-4495-aa55-0e28b6b4ad2f">In Progress</ApprovalStatus>
    <MarketSpecific xmlns="f105ad54-119a-4495-aa55-0e28b6b4ad2f" xsi:nil="true"/>
    <PrimaryImageGen xmlns="f105ad54-119a-4495-aa55-0e28b6b4ad2f">true</PrimaryImageGen>
    <ThumbnailAssetId xmlns="f105ad54-119a-4495-aa55-0e28b6b4ad2f" xsi:nil="true"/>
    <NumericId xmlns="f105ad54-119a-4495-aa55-0e28b6b4ad2f">-1</NumericId>
    <TPFriendlyName xmlns="f105ad54-119a-4495-aa55-0e28b6b4ad2f">Fitness chart for women (metric)</TPFriendlyName>
    <BusinessGroup xmlns="f105ad54-119a-4495-aa55-0e28b6b4ad2f" xsi:nil="true"/>
    <APEditor xmlns="f105ad54-119a-4495-aa55-0e28b6b4ad2f">
      <UserInfo>
        <DisplayName>REDMOND\v-luannv</DisplayName>
        <AccountId>179</AccountId>
        <AccountType/>
      </UserInfo>
    </APEditor>
    <SourceTitle xmlns="f105ad54-119a-4495-aa55-0e28b6b4ad2f">Fitness chart for women (metric)</SourceTitle>
    <OpenTemplate xmlns="f105ad54-119a-4495-aa55-0e28b6b4ad2f">true</OpenTemplate>
    <UALocComments xmlns="f105ad54-119a-4495-aa55-0e28b6b4ad2f" xsi:nil="true"/>
    <ParentAssetId xmlns="f105ad54-119a-4495-aa55-0e28b6b4ad2f" xsi:nil="true"/>
    <IntlLangReviewDate xmlns="f105ad54-119a-4495-aa55-0e28b6b4ad2f" xsi:nil="true"/>
    <PublishStatusLookup xmlns="f105ad54-119a-4495-aa55-0e28b6b4ad2f">
      <Value>88917</Value>
      <Value>519163</Value>
    </PublishStatusLookup>
    <LastPublishResultLookup xmlns="f105ad54-119a-4495-aa55-0e28b6b4ad2f" xsi:nil="true"/>
    <MachineTranslated xmlns="f105ad54-119a-4495-aa55-0e28b6b4ad2f" xsi:nil="true"/>
    <OriginalSourceMarket xmlns="f105ad54-119a-4495-aa55-0e28b6b4ad2f">english</OriginalSourceMarket>
    <TPInstallLocation xmlns="f105ad54-119a-4495-aa55-0e28b6b4ad2f">{My Templates}</TPInstallLocation>
    <APDescription xmlns="f105ad54-119a-4495-aa55-0e28b6b4ad2f" xsi:nil="true"/>
    <ContentItem xmlns="f105ad54-119a-4495-aa55-0e28b6b4ad2f" xsi:nil="true"/>
    <ClipArtFilename xmlns="f105ad54-119a-4495-aa55-0e28b6b4ad2f" xsi:nil="true"/>
    <EditorialStatus xmlns="f105ad54-119a-4495-aa55-0e28b6b4ad2f" xsi:nil="true"/>
    <PublishTargets xmlns="f105ad54-119a-4495-aa55-0e28b6b4ad2f">OfficeOnline</PublishTargets>
    <TPLaunchHelpLinkType xmlns="f105ad54-119a-4495-aa55-0e28b6b4ad2f">Template</TPLaunchHelpLinkType>
    <LastModifiedDateTime xmlns="f105ad54-119a-4495-aa55-0e28b6b4ad2f" xsi:nil="true"/>
    <TimesCloned xmlns="f105ad54-119a-4495-aa55-0e28b6b4ad2f" xsi:nil="true"/>
    <Provider xmlns="f105ad54-119a-4495-aa55-0e28b6b4ad2f">EY006220130</Provider>
    <AssetStart xmlns="f105ad54-119a-4495-aa55-0e28b6b4ad2f">2009-06-17T13:43:52+00:00</AssetStart>
    <LastHandOff xmlns="f105ad54-119a-4495-aa55-0e28b6b4ad2f" xsi:nil="true"/>
    <AcquiredFrom xmlns="f105ad54-119a-4495-aa55-0e28b6b4ad2f" xsi:nil="true"/>
    <TPClientViewer xmlns="f105ad54-119a-4495-aa55-0e28b6b4ad2f">Microsoft Office Excel</TPClientViewer>
    <ArtSampleDocs xmlns="f105ad54-119a-4495-aa55-0e28b6b4ad2f" xsi:nil="true"/>
    <UACurrentWords xmlns="f105ad54-119a-4495-aa55-0e28b6b4ad2f">0</UACurrentWords>
    <UALocRecommendation xmlns="f105ad54-119a-4495-aa55-0e28b6b4ad2f">Localize</UALocRecommendation>
    <IsDeleted xmlns="f105ad54-119a-4495-aa55-0e28b6b4ad2f">false</IsDeleted>
    <ShowIn xmlns="f105ad54-119a-4495-aa55-0e28b6b4ad2f" xsi:nil="true"/>
    <UANotes xmlns="f105ad54-119a-4495-aa55-0e28b6b4ad2f" xsi:nil="true"/>
    <TemplateStatus xmlns="f105ad54-119a-4495-aa55-0e28b6b4ad2f" xsi:nil="true"/>
    <VoteCount xmlns="f105ad54-119a-4495-aa55-0e28b6b4ad2f" xsi:nil="true"/>
    <CSXHash xmlns="f105ad54-119a-4495-aa55-0e28b6b4ad2f" xsi:nil="true"/>
    <AssetExpire xmlns="f105ad54-119a-4495-aa55-0e28b6b4ad2f">2100-01-01T00:00:00+00:00</AssetExpire>
    <DSATActionTaken xmlns="f105ad54-119a-4495-aa55-0e28b6b4ad2f" xsi:nil="true"/>
    <CSXSubmissionMarket xmlns="f105ad54-119a-4495-aa55-0e28b6b4ad2f" xsi:nil="true"/>
    <TPExecutable xmlns="f105ad54-119a-4495-aa55-0e28b6b4ad2f" xsi:nil="true"/>
    <SubmitterId xmlns="f105ad54-119a-4495-aa55-0e28b6b4ad2f" xsi:nil="true"/>
    <AssetType xmlns="f105ad54-119a-4495-aa55-0e28b6b4ad2f">TP</AssetType>
    <CSXUpdate xmlns="f105ad54-119a-4495-aa55-0e28b6b4ad2f">false</CSXUpdate>
    <BugNumber xmlns="f105ad54-119a-4495-aa55-0e28b6b4ad2f" xsi:nil="true"/>
    <ApprovalLog xmlns="f105ad54-119a-4495-aa55-0e28b6b4ad2f" xsi:nil="true"/>
    <CSXSubmissionDate xmlns="f105ad54-119a-4495-aa55-0e28b6b4ad2f" xsi:nil="true"/>
    <Milestone xmlns="f105ad54-119a-4495-aa55-0e28b6b4ad2f" xsi:nil="true"/>
    <TPComponent xmlns="f105ad54-119a-4495-aa55-0e28b6b4ad2f">EXCELFiles</TPComponent>
    <OriginAsset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TP010219908</AssetId>
    <TPApplication xmlns="f105ad54-119a-4495-aa55-0e28b6b4ad2f">Excel</TPApplication>
    <TPLaunchHelpLink xmlns="f105ad54-119a-4495-aa55-0e28b6b4ad2f" xsi:nil="true"/>
    <IntlLocPriority xmlns="f105ad54-119a-4495-aa55-0e28b6b4ad2f" xsi:nil="true"/>
    <PlannedPubDate xmlns="f105ad54-119a-4495-aa55-0e28b6b4ad2f" xsi:nil="true"/>
    <IntlLangReviewer xmlns="f105ad54-119a-4495-aa55-0e28b6b4ad2f" xsi:nil="true"/>
    <CrawlForDependencies xmlns="f105ad54-119a-4495-aa55-0e28b6b4ad2f">false</CrawlForDependencies>
    <HandoffToMSDN xmlns="f105ad54-119a-4495-aa55-0e28b6b4ad2f" xsi:nil="true"/>
    <TrustLevel xmlns="f105ad54-119a-4495-aa55-0e28b6b4ad2f">1 Microsoft Managed Content</TrustLevel>
    <IsSearchable xmlns="f105ad54-119a-4495-aa55-0e28b6b4ad2f">false</IsSearchable>
    <TPNamespace xmlns="f105ad54-119a-4495-aa55-0e28b6b4ad2f">EXCEL</TPNamespace>
    <Markets xmlns="f105ad54-119a-4495-aa55-0e28b6b4ad2f"/>
    <AverageRating xmlns="f105ad54-119a-4495-aa55-0e28b6b4ad2f" xsi:nil="true"/>
    <OutputCachingOn xmlns="f105ad54-119a-4495-aa55-0e28b6b4ad2f">false</OutputCachingOn>
    <IntlLangReview xmlns="f105ad54-119a-4495-aa55-0e28b6b4ad2f" xsi:nil="true"/>
    <UAProjectedTotalWords xmlns="f105ad54-119a-4495-aa55-0e28b6b4ad2f" xsi:nil="true"/>
    <APAuthor xmlns="f105ad54-119a-4495-aa55-0e28b6b4ad2f">
      <UserInfo>
        <DisplayName>REDMOND\cynvey</DisplayName>
        <AccountId>305</AccountId>
        <AccountType/>
      </UserInfo>
    </APAuthor>
    <TPAppVersion xmlns="f105ad54-119a-4495-aa55-0e28b6b4ad2f">12</TPAppVersion>
    <TPCommandLine xmlns="f105ad54-119a-4495-aa55-0e28b6b4ad2f">{XL} /t {FilePath}</TPCommandLine>
    <EditorialTags xmlns="f105ad54-119a-4495-aa55-0e28b6b4ad2f" xsi:nil="true"/>
    <Downloads xmlns="f105ad54-119a-4495-aa55-0e28b6b4ad2f">0</Downloads>
    <Providers xmlns="f105ad54-119a-4495-aa55-0e28b6b4ad2f" xsi:nil="true"/>
    <LegacyData xmlns="f105ad54-119a-4495-aa55-0e28b6b4ad2f" xsi:nil="true"/>
    <OOCacheId xmlns="f105ad54-119a-4495-aa55-0e28b6b4ad2f" xsi:nil="true"/>
    <FriendlyTitle xmlns="f105ad54-119a-4495-aa55-0e28b6b4ad2f" xsi:nil="true"/>
    <TemplateTemplateType xmlns="f105ad54-119a-4495-aa55-0e28b6b4ad2f">Excel 2007 Default</TemplateTemplateType>
    <Manager xmlns="f105ad54-119a-4495-aa55-0e28b6b4ad2f" xsi:nil="true"/>
    <PolicheckWords xmlns="f105ad54-119a-4495-aa55-0e28b6b4ad2f" xsi:nil="true"/>
    <InternalTagsTaxHTField0 xmlns="f105ad54-119a-4495-aa55-0e28b6b4ad2f">
      <Terms xmlns="http://schemas.microsoft.com/office/infopath/2007/PartnerControls"/>
    </InternalTagsTaxHTField0>
    <CampaignTagsTaxHTField0 xmlns="f105ad54-119a-4495-aa55-0e28b6b4ad2f">
      <Terms xmlns="http://schemas.microsoft.com/office/infopath/2007/PartnerControls"/>
    </CampaignTagsTaxHTField0>
    <LocNewPublishedVersionLookup xmlns="f105ad54-119a-4495-aa55-0e28b6b4ad2f" xsi:nil="true"/>
    <LocPublishedDependentAssetsLookup xmlns="f105ad54-119a-4495-aa55-0e28b6b4ad2f" xsi:nil="true"/>
    <LocManualTestRequired xmlns="f105ad54-119a-4495-aa55-0e28b6b4ad2f" xsi:nil="true"/>
    <LocLastLocAttemptVersionTypeLookup xmlns="f105ad54-119a-4495-aa55-0e28b6b4ad2f" xsi:nil="true"/>
    <LocOverallPublishStatusLookup xmlns="f105ad54-119a-4495-aa55-0e28b6b4ad2f" xsi:nil="true"/>
    <LocPublishedLinkedAssetsLookup xmlns="f105ad54-119a-4495-aa55-0e28b6b4ad2f" xsi:nil="true"/>
    <TaxCatchAll xmlns="f105ad54-119a-4495-aa55-0e28b6b4ad2f"/>
    <LocComments xmlns="f105ad54-119a-4495-aa55-0e28b6b4ad2f" xsi:nil="true"/>
    <LocProcessedForHandoffsLookup xmlns="f105ad54-119a-4495-aa55-0e28b6b4ad2f" xsi:nil="true"/>
    <LocProcessedForMarketsLookup xmlns="f105ad54-119a-4495-aa55-0e28b6b4ad2f" xsi:nil="true"/>
    <LocOverallHandbackStatusLookup xmlns="f105ad54-119a-4495-aa55-0e28b6b4ad2f" xsi:nil="true"/>
    <FeatureTagsTaxHTField0 xmlns="f105ad54-119a-4495-aa55-0e28b6b4ad2f">
      <Terms xmlns="http://schemas.microsoft.com/office/infopath/2007/PartnerControls"/>
    </FeatureTagsTaxHTField0>
    <LocOverallPreviewStatusLookup xmlns="f105ad54-119a-4495-aa55-0e28b6b4ad2f" xsi:nil="true"/>
    <BlockPublish xmlns="f105ad54-119a-4495-aa55-0e28b6b4ad2f" xsi:nil="true"/>
    <LocalizationTagsTaxHTField0 xmlns="f105ad54-119a-4495-aa55-0e28b6b4ad2f">
      <Terms xmlns="http://schemas.microsoft.com/office/infopath/2007/PartnerControls"/>
    </LocalizationTagsTaxHTField0>
    <ScenarioTagsTaxHTField0 xmlns="f105ad54-119a-4495-aa55-0e28b6b4ad2f">
      <Terms xmlns="http://schemas.microsoft.com/office/infopath/2007/PartnerControls"/>
    </ScenarioTagsTaxHTField0>
    <LocOverallLocStatusLookup xmlns="f105ad54-119a-4495-aa55-0e28b6b4ad2f" xsi:nil="true"/>
    <LocRecommendedHandoff xmlns="f105ad54-119a-4495-aa55-0e28b6b4ad2f" xsi:nil="true"/>
    <RecommendationsModifier xmlns="f105ad54-119a-4495-aa55-0e28b6b4ad2f" xsi:nil="true"/>
    <LocLastLocAttemptVersionLookup xmlns="f105ad54-119a-4495-aa55-0e28b6b4ad2f">99687</LocLastLocAttemptVersionLookup>
    <OriginalRelease xmlns="f105ad54-119a-4495-aa55-0e28b6b4ad2f">14</OriginalRelease>
    <LocMarketGroupTiers2 xmlns="f105ad54-119a-4495-aa55-0e28b6b4ad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0EAF00-4EAF-4DB9-B414-8CB0A1CE1374}"/>
</file>

<file path=customXml/itemProps2.xml><?xml version="1.0" encoding="utf-8"?>
<ds:datastoreItem xmlns:ds="http://schemas.openxmlformats.org/officeDocument/2006/customXml" ds:itemID="{4393F237-9951-487D-872C-60761D28A355}"/>
</file>

<file path=customXml/itemProps3.xml><?xml version="1.0" encoding="utf-8"?>
<ds:datastoreItem xmlns:ds="http://schemas.openxmlformats.org/officeDocument/2006/customXml" ds:itemID="{DDB7798D-6705-4BA9-859A-59C313439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Daten</vt:lpstr>
      <vt:lpstr>Messwerte</vt:lpstr>
      <vt:lpstr>Gewicht - BMI</vt:lpstr>
      <vt:lpstr>Gewicht - Körperfettanteil</vt:lpstr>
      <vt:lpstr>Daten!Print_Area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women (metric)</dc:title>
  <dc:creator/>
  <cp:lastModifiedBy/>
  <dcterms:created xsi:type="dcterms:W3CDTF">2006-08-10T17:58:29Z</dcterms:created>
  <dcterms:modified xsi:type="dcterms:W3CDTF">2012-05-25T08:00:02Z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ContentTypeId">
    <vt:lpwstr>0x01010037696D9D1D95EC45A9440548E782419D04008C4669C20C93454ABB50E332FADBDDBE</vt:lpwstr>
  </property>
  <property fmtid="{D5CDD505-2E9C-101B-9397-08002B2CF9AE}" pid="4" name="ImageGenCounter">
    <vt:i4>0</vt:i4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12;#560;#Excel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10942200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