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B:\Office_Online\technicians\PBarborik\test\bugs\DEU\target\"/>
    </mc:Choice>
  </mc:AlternateContent>
  <bookViews>
    <workbookView xWindow="0" yWindow="0" windowWidth="20490" windowHeight="7515" tabRatio="863"/>
  </bookViews>
  <sheets>
    <sheet name="Familienstammbaum" sheetId="13" r:id="rId1"/>
    <sheet name="Eltern" sheetId="10" r:id="rId2"/>
    <sheet name="Großeltern väterlicherseits" sheetId="18" r:id="rId3"/>
    <sheet name="Großeltern mütterlicherseits" sheetId="19" r:id="rId4"/>
    <sheet name="Urgroßeltern 1 väterlicherseits" sheetId="24" r:id="rId5"/>
    <sheet name="Urgroßeltern 2 väterlicherseits" sheetId="28" r:id="rId6"/>
    <sheet name="Urgroßeltern 1 mütterlichers." sheetId="27" r:id="rId7"/>
    <sheet name="Urgroßeltern 2 mütterlichers." sheetId="30" r:id="rId8"/>
  </sheets>
  <definedNames>
    <definedName name="_xlnm.Print_Area" localSheetId="0">Familienstammbaum!$B$1:$O$35</definedName>
    <definedName name="ElternStammbaum">Familienstammbaum!$E$19</definedName>
    <definedName name="Ende">Eltern!$I:$M</definedName>
    <definedName name="MGGGroßmutter1">Familienstammbaum!$N$22</definedName>
    <definedName name="MGGGroßmutter2">Familienstammbaum!$N$26</definedName>
    <definedName name="MGGGroßmutter3">Familienstammbaum!$N$30</definedName>
    <definedName name="MGGGroßmutter4">Familienstammbaum!$N$34</definedName>
    <definedName name="MGGGroßvater1">Familienstammbaum!$N$20</definedName>
    <definedName name="MGGGroßvater2">Familienstammbaum!$N$24</definedName>
    <definedName name="MGGGroßvater3">Familienstammbaum!$N$28</definedName>
    <definedName name="MGGGroßvater4">Familienstammbaum!$N$32</definedName>
    <definedName name="MGGroßeltern1">Familienstammbaum!$K$23</definedName>
    <definedName name="MGGroßeltern2">Familienstammbaum!$K$31</definedName>
    <definedName name="MGGroßmutter11">Familienstammbaum!$K$25</definedName>
    <definedName name="MGGroßmutter1Geburtsort">'Urgroßeltern 1 mütterlichers.'!$G$13</definedName>
    <definedName name="MGGroßmutter1Geburtstag">'Urgroßeltern 1 mütterlichers.'!$G$12</definedName>
    <definedName name="MGGroßmutter1Sterbeort">'Urgroßeltern 1 mütterlichers.'!$G$16</definedName>
    <definedName name="MGGroßmutter1Todestag">'Urgroßeltern 1 mütterlichers.'!$G$15</definedName>
    <definedName name="MGGroßmutter22">Familienstammbaum!$K$33</definedName>
    <definedName name="MGGroßmutter2Geburtsort">'Urgroßeltern 2 mütterlichers.'!$G$13</definedName>
    <definedName name="MGGroßmutter2Geburtstag">'Urgroßeltern 2 mütterlichers.'!$G$12</definedName>
    <definedName name="MGGroßmutter2Sterbeort">'Urgroßeltern 2 mütterlichers.'!$G$16</definedName>
    <definedName name="MGGroßmutter2Todestag">'Urgroßeltern 2 mütterlichers.'!$G$15</definedName>
    <definedName name="MGGroßvater11">Familienstammbaum!$K$21</definedName>
    <definedName name="MGGroßvater1Geburtsort">'Urgroßeltern 1 mütterlichers.'!$C$13</definedName>
    <definedName name="MGGroßvater1Geburtstag">'Urgroßeltern 1 mütterlichers.'!$C$12</definedName>
    <definedName name="MGGroßvater1Sterbeort">'Urgroßeltern 1 mütterlichers.'!$C$16</definedName>
    <definedName name="MGGroßvater1Todestag">'Urgroßeltern 1 mütterlichers.'!$C$15</definedName>
    <definedName name="MGGroßvater22">Familienstammbaum!$K$29</definedName>
    <definedName name="MGGroßvater2Geburtsort">'Urgroßeltern 2 mütterlichers.'!$C$13</definedName>
    <definedName name="MGGroßvater2Geburtstag">'Urgroßeltern 2 mütterlichers.'!$C$12</definedName>
    <definedName name="MGGroßvater2Sterbeort">'Urgroßeltern 2 mütterlichers.'!$C$16</definedName>
    <definedName name="MGGroßvater2Todestag">'Urgroßeltern 2 mütterlichers.'!$C$15</definedName>
    <definedName name="MGMutterGeburtsort">'Großeltern mütterlicherseits'!$G$13</definedName>
    <definedName name="MGMutterGeburtstag">'Großeltern mütterlicherseits'!$G$12</definedName>
    <definedName name="MGMutterSterbeort">'Großeltern mütterlicherseits'!$G$16</definedName>
    <definedName name="MGMutterTodestag">'Großeltern mütterlicherseits'!$G$15</definedName>
    <definedName name="MGroßeltern">Familienstammbaum!$H$27</definedName>
    <definedName name="MGroßmutter1">Familienstammbaum!$H$31</definedName>
    <definedName name="MGroßvater1">Familienstammbaum!$H$23</definedName>
    <definedName name="MGVaterGeburtsort">'Großeltern mütterlicherseits'!$C$13</definedName>
    <definedName name="MGVaterGeburtstag">'Großeltern mütterlicherseits'!$C$12</definedName>
    <definedName name="MGVaterSterbeort">'Großeltern mütterlicherseits'!$C$16</definedName>
    <definedName name="MGVaterTodestag">'Großeltern mütterlicherseits'!$C$15</definedName>
    <definedName name="Mutter">Familienstammbaum!$E$27</definedName>
    <definedName name="MutterGeburtsort">Eltern!$G$13</definedName>
    <definedName name="MutterGeburtstag">Eltern!$G$12</definedName>
    <definedName name="MutterSterbeort">Eltern!$G$16</definedName>
    <definedName name="MutterTodestag">Eltern!$G$15</definedName>
    <definedName name="PGGGroßmutter1">Familienstammbaum!$N$6</definedName>
    <definedName name="PGGGroßmutter2">Familienstammbaum!$N$10</definedName>
    <definedName name="PGGGroßmutter3">Familienstammbaum!$N$14</definedName>
    <definedName name="PGGGroßmutter4">Familienstammbaum!$N$18</definedName>
    <definedName name="PGGGroßvater1">Familienstammbaum!$N$4</definedName>
    <definedName name="PGGGroßvater2">Familienstammbaum!$N$8</definedName>
    <definedName name="PGGGroßvater3">Familienstammbaum!$N$12</definedName>
    <definedName name="PGGGroßvater4">Familienstammbaum!$N$16</definedName>
    <definedName name="PGGroßeltern1">Familienstammbaum!$K$7</definedName>
    <definedName name="PGGroßeltern2">Familienstammbaum!$K$15</definedName>
    <definedName name="PGGroßmutter1">Familienstammbaum!$K$9</definedName>
    <definedName name="PGGroßmutter1Geburtsort">'Urgroßeltern 1 väterlicherseits'!$G$13</definedName>
    <definedName name="PGGroßmutter1Geburtstag">'Urgroßeltern 1 väterlicherseits'!$G$12</definedName>
    <definedName name="PGGroßmutter1Sterbeort">'Urgroßeltern 1 väterlicherseits'!$G$16</definedName>
    <definedName name="PGGroßmutter1Todestag">'Urgroßeltern 1 väterlicherseits'!$G$15</definedName>
    <definedName name="PGGroßmutter22">Familienstammbaum!$K$17</definedName>
    <definedName name="PGGroßmutter2Geburtsort">'Urgroßeltern 2 väterlicherseits'!$G$13</definedName>
    <definedName name="PGGroßmutter2Geburtstag">'Urgroßeltern 2 väterlicherseits'!$G$12</definedName>
    <definedName name="PGGroßmutter2Sterbeort">'Urgroßeltern 2 väterlicherseits'!$G$16</definedName>
    <definedName name="PGGroßmutter2Todestag">'Urgroßeltern 2 väterlicherseits'!$G$15</definedName>
    <definedName name="PGGroßvater11">Familienstammbaum!$K$5</definedName>
    <definedName name="PGGroßvater1Geburtsort">'Urgroßeltern 1 väterlicherseits'!$C$13</definedName>
    <definedName name="PGGroßvater1Geburtstag">'Urgroßeltern 1 väterlicherseits'!$C$12</definedName>
    <definedName name="PGGroßvater1Sterbeort">'Urgroßeltern 1 väterlicherseits'!$C$16</definedName>
    <definedName name="PGGroßvater1Todestag">'Urgroßeltern 1 väterlicherseits'!$C$15</definedName>
    <definedName name="PGGroßvater2">Familienstammbaum!$K$13</definedName>
    <definedName name="PGGroßvater2Geburtsort">'Urgroßeltern 2 väterlicherseits'!$C$13</definedName>
    <definedName name="PGGroßvater2Geburtstag">'Urgroßeltern 2 väterlicherseits'!$C$12</definedName>
    <definedName name="PGGroßvater2Sterbeort">'Urgroßeltern 2 väterlicherseits'!$C$16</definedName>
    <definedName name="PGGroßvater2Todestag">'Urgroßeltern 2 väterlicherseits'!$C$15</definedName>
    <definedName name="PGMutterGeburtsort">'Großeltern väterlicherseits'!$G$13</definedName>
    <definedName name="PGMutterGeburtstag">'Großeltern väterlicherseits'!$G$12</definedName>
    <definedName name="PGMutterSterbeort">'Großeltern väterlicherseits'!$G$16</definedName>
    <definedName name="PGMutterTodestag">'Großeltern väterlicherseits'!$G$15</definedName>
    <definedName name="PGroßeltern">Familienstammbaum!$H$11</definedName>
    <definedName name="PGroßmutter1">Familienstammbaum!$H$15</definedName>
    <definedName name="PGroßvater">Familienstammbaum!$H$7</definedName>
    <definedName name="PGVaterGeburtsort">'Großeltern väterlicherseits'!$C$13</definedName>
    <definedName name="PGVaterGeburtstag">'Großeltern väterlicherseits'!$C$12</definedName>
    <definedName name="PGVaterSterbeort">'Großeltern väterlicherseits'!$C$16</definedName>
    <definedName name="PGVaterTodestag">'Großeltern väterlicherseits'!$C$15</definedName>
    <definedName name="StammbaumName">Familienstammbaum!$B$2</definedName>
    <definedName name="Start">Familienstammbaum!$B$19</definedName>
    <definedName name="Vater">Familienstammbaum!$E$11</definedName>
    <definedName name="VaterGeburtsort">Eltern!$C$13</definedName>
    <definedName name="VaterGeburtstag">Eltern!$C$12</definedName>
    <definedName name="VaterSterbeort">Eltern!$C$16</definedName>
    <definedName name="VaterTodestag">Eltern!$C$15</definedName>
  </definedNames>
  <calcPr calcId="152511"/>
</workbook>
</file>

<file path=xl/calcChain.xml><?xml version="1.0" encoding="utf-8"?>
<calcChain xmlns="http://schemas.openxmlformats.org/spreadsheetml/2006/main">
  <c r="F10" i="10" l="1"/>
  <c r="F10" i="18"/>
  <c r="F10" i="19"/>
  <c r="F10" i="24"/>
  <c r="F10" i="28"/>
  <c r="F10" i="27"/>
  <c r="F10" i="30"/>
  <c r="B10" i="30"/>
  <c r="B10" i="27"/>
  <c r="B10" i="28"/>
  <c r="B10" i="24"/>
  <c r="B10" i="19"/>
  <c r="B10" i="18"/>
  <c r="B10" i="10"/>
  <c r="C30" i="30" l="1"/>
  <c r="C31" i="30"/>
  <c r="C32" i="30"/>
  <c r="C33" i="30"/>
  <c r="C34" i="30"/>
  <c r="C35" i="30"/>
  <c r="C30" i="27"/>
  <c r="C31" i="27"/>
  <c r="C32" i="27"/>
  <c r="C33" i="27"/>
  <c r="C34" i="27"/>
  <c r="C35" i="27"/>
  <c r="C30" i="28"/>
  <c r="C31" i="28"/>
  <c r="C32" i="28"/>
  <c r="C33" i="28"/>
  <c r="C34" i="28"/>
  <c r="C35" i="28"/>
  <c r="C30" i="24"/>
  <c r="C31" i="24"/>
  <c r="C32" i="24"/>
  <c r="C33" i="24"/>
  <c r="C34" i="24"/>
  <c r="C35" i="24"/>
  <c r="H30" i="27" l="1"/>
  <c r="G30" i="27"/>
  <c r="F30" i="27"/>
  <c r="E30" i="27"/>
  <c r="E30" i="24"/>
  <c r="H30" i="30"/>
  <c r="G30" i="30"/>
  <c r="F30" i="30"/>
  <c r="E30" i="30"/>
  <c r="B1" i="30"/>
  <c r="H30" i="28"/>
  <c r="G30" i="28"/>
  <c r="F30" i="28"/>
  <c r="E30" i="28"/>
  <c r="B1" i="28"/>
  <c r="B1" i="27"/>
  <c r="H30" i="24"/>
  <c r="G30" i="24"/>
  <c r="F30" i="24"/>
  <c r="B1" i="24"/>
  <c r="H30" i="19" l="1"/>
  <c r="H30" i="18"/>
  <c r="F30" i="18" l="1"/>
  <c r="G30" i="19"/>
  <c r="E30" i="19"/>
  <c r="F30" i="19"/>
  <c r="C30" i="19"/>
  <c r="G30" i="18"/>
  <c r="E30" i="18"/>
  <c r="C30" i="18"/>
  <c r="B1" i="19"/>
  <c r="B1" i="18"/>
  <c r="B1" i="10" l="1"/>
  <c r="C29" i="10" l="1"/>
</calcChain>
</file>

<file path=xl/sharedStrings.xml><?xml version="1.0" encoding="utf-8"?>
<sst xmlns="http://schemas.openxmlformats.org/spreadsheetml/2006/main" count="204" uniqueCount="81">
  <si>
    <t>Sohn</t>
  </si>
  <si>
    <t>Tochter</t>
  </si>
  <si>
    <t>GEBOREN AM</t>
  </si>
  <si>
    <t>GESTORBEN AM</t>
  </si>
  <si>
    <t xml:space="preserve"> Notizen</t>
  </si>
  <si>
    <t>Laura Goudiard du Mesnil</t>
  </si>
  <si>
    <t>Henrik Jensen</t>
  </si>
  <si>
    <t>17. Sep. 1970</t>
  </si>
  <si>
    <t>Bernd Schmidt</t>
  </si>
  <si>
    <t>Bruno Schmidt</t>
  </si>
  <si>
    <t>Denise Schmidt</t>
  </si>
  <si>
    <t>Johann Schmidt</t>
  </si>
  <si>
    <t>Thomas Schmidt</t>
  </si>
  <si>
    <t>Roland Schmidt</t>
  </si>
  <si>
    <t>Christiane Rønnow Jensen</t>
  </si>
  <si>
    <t>Erik Jensen</t>
  </si>
  <si>
    <t>Thomas Søndergaard Jensen</t>
  </si>
  <si>
    <t>Charlotte Weiss</t>
  </si>
  <si>
    <t>11. Feb. 1948</t>
  </si>
  <si>
    <t>13. Feb. 1953</t>
  </si>
  <si>
    <t>23. Jan. 1983</t>
  </si>
  <si>
    <t>19. Jan. 1987</t>
  </si>
  <si>
    <t>20. Apr. 1985</t>
  </si>
  <si>
    <t>3. Mrz. 1906</t>
  </si>
  <si>
    <t>11. Nov. 1925</t>
  </si>
  <si>
    <t>Frankreich</t>
  </si>
  <si>
    <t>Illinois</t>
  </si>
  <si>
    <t>Hochzeit in Bonn, NRW, im November 1980</t>
  </si>
  <si>
    <t>Dänemark</t>
  </si>
  <si>
    <t>Laura ist mit ihren Eltern 1955 nach Deutschland eingewandert und wurde 1980 eingebürgert.</t>
  </si>
  <si>
    <t>24. Jan. 2006</t>
  </si>
  <si>
    <t>17. Jun. 1991</t>
  </si>
  <si>
    <t>4. Mrz. 2005</t>
  </si>
  <si>
    <t>28. Mrz. 1952</t>
  </si>
  <si>
    <t>30. Mrz. 1955</t>
  </si>
  <si>
    <t>20. Nov. 1960</t>
  </si>
  <si>
    <t>2. Jan. 1957</t>
  </si>
  <si>
    <t>Neuss, NRW</t>
  </si>
  <si>
    <t>Neuss, NRW</t>
  </si>
  <si>
    <t>Euskirchen, NRW</t>
  </si>
  <si>
    <t>Neuss, NRW</t>
  </si>
  <si>
    <t>13. Dez. 1926</t>
  </si>
  <si>
    <t>27. Sep. 1932</t>
  </si>
  <si>
    <t>11. Okt. 1990</t>
  </si>
  <si>
    <t>Hochzeit in Euskirchen, NRW, im April 1940</t>
  </si>
  <si>
    <t>23. Nov. 1960</t>
  </si>
  <si>
    <t>Kind Schmidt</t>
  </si>
  <si>
    <t>18. Okt. 1956</t>
  </si>
  <si>
    <t>Schmidt - Jensen</t>
  </si>
  <si>
    <t>FAMILIENSTAMMBAUM</t>
  </si>
  <si>
    <t>ELTERN DES VATERS</t>
  </si>
  <si>
    <t>ELTERN DER MUTTER</t>
  </si>
  <si>
    <t>KINDER</t>
  </si>
  <si>
    <t>NAME</t>
  </si>
  <si>
    <t>BEZIEHUNG</t>
  </si>
  <si>
    <t>GEBURTSORT</t>
  </si>
  <si>
    <t>STERBEORT</t>
  </si>
  <si>
    <t>Sarah Schmidt</t>
  </si>
  <si>
    <t>Urgroßmutter 1 väterlicherseits</t>
  </si>
  <si>
    <t>Urgroßmutter 2 väterlicherseits</t>
  </si>
  <si>
    <t>Urgroßmutter 1 mütterlicherseits</t>
  </si>
  <si>
    <t>Urgroßmutter 2 mütterlicherseits</t>
  </si>
  <si>
    <t>Ur-Urgroßmutter 4 mütterlicherseits</t>
  </si>
  <si>
    <r>
      <t>Ur-Urgroßvater väterlicherseits</t>
    </r>
    <r>
      <rPr>
        <sz val="16"/>
        <color theme="0"/>
        <rFont val="Calibri"/>
        <family val="2"/>
      </rPr>
      <t> </t>
    </r>
    <r>
      <rPr>
        <sz val="16"/>
        <color theme="0"/>
        <rFont val="Cambria"/>
        <family val="2"/>
        <scheme val="minor"/>
      </rPr>
      <t>1 </t>
    </r>
  </si>
  <si>
    <r>
      <t>Ur-Urgroßmutter väterlicherseits</t>
    </r>
    <r>
      <rPr>
        <sz val="16"/>
        <color theme="0"/>
        <rFont val="Calibri"/>
        <family val="2"/>
      </rPr>
      <t> </t>
    </r>
    <r>
      <rPr>
        <sz val="16"/>
        <color theme="0"/>
        <rFont val="Cambria"/>
        <family val="2"/>
        <scheme val="minor"/>
      </rPr>
      <t>1 </t>
    </r>
  </si>
  <si>
    <t>Ur-Urgroßvater 2 väterlicherseits</t>
  </si>
  <si>
    <t>Ur-Urgroßmutter 2 väterlicherseits</t>
  </si>
  <si>
    <t>Ur-Urgroßvater 3 väterlicherseits</t>
  </si>
  <si>
    <t>Ur-Urgroßmutter 3 väterlicherseits</t>
  </si>
  <si>
    <t>Ur-Urgroßvater 4 väterlicherseits</t>
  </si>
  <si>
    <t>Ur-Urgroßmutter 4 väterlicherseits</t>
  </si>
  <si>
    <t>Ur-Urgroßvater 1 mütterlicherseits</t>
  </si>
  <si>
    <t>Ur-Urgroßmutter 1 mütterlicherseits</t>
  </si>
  <si>
    <t>Ur-Urgroßvater 2 mütterlicherseits</t>
  </si>
  <si>
    <t>Ur-Urgroßvater 3 mütterlicherseits</t>
  </si>
  <si>
    <t>Ur-Urgroßmutter 3 mütterlicherseits</t>
  </si>
  <si>
    <t>Ur-Urgroßvater 4 mütterlicherseits</t>
  </si>
  <si>
    <t>Urgroßvater 1 mütterlicherseits</t>
  </si>
  <si>
    <t>Urgroßvater 2 mütterlicherseits</t>
  </si>
  <si>
    <t>Urgroßvater 1 väterlicherseits</t>
  </si>
  <si>
    <t>Urgroßvater 2 väterlicherseits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</si>
</sst>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mbria"/>
      <family val="2"/>
      <scheme val="minor"/>
    </font>
    <font>
      <sz val="11"/>
      <color theme="1"/>
      <name val="Cambria"/>
      <family val="1"/>
      <scheme val="major"/>
    </font>
    <font>
      <b/>
      <sz val="11"/>
      <color theme="0"/>
      <name val="Cambria"/>
      <family val="1"/>
      <scheme val="major"/>
    </font>
    <font>
      <u/>
      <sz val="11"/>
      <color theme="10"/>
      <name val="Cambria"/>
      <family val="1"/>
      <scheme val="major"/>
    </font>
    <font>
      <i/>
      <sz val="11"/>
      <color theme="1"/>
      <name val="Cambria"/>
      <family val="1"/>
      <scheme val="major"/>
    </font>
    <font>
      <sz val="11"/>
      <color theme="1"/>
      <name val="Calibri"/>
      <family val="2"/>
    </font>
    <font>
      <sz val="36"/>
      <color theme="4"/>
      <name val="Cambria"/>
      <family val="2"/>
      <scheme val="major"/>
    </font>
    <font>
      <sz val="11"/>
      <color theme="3"/>
      <name val="Cambria"/>
      <family val="2"/>
      <scheme val="minor"/>
    </font>
    <font>
      <u/>
      <sz val="11"/>
      <color theme="3"/>
      <name val="Cambria"/>
      <family val="2"/>
      <scheme val="minor"/>
    </font>
    <font>
      <b/>
      <sz val="48"/>
      <color theme="1" tint="0.14999847407452621"/>
      <name val="Cambria"/>
      <family val="1"/>
      <scheme val="major"/>
    </font>
    <font>
      <sz val="46"/>
      <color theme="1" tint="0.14996795556505021"/>
      <name val="Cambria"/>
      <family val="2"/>
      <scheme val="major"/>
    </font>
    <font>
      <b/>
      <sz val="46"/>
      <color theme="1" tint="0.14996795556505021"/>
      <name val="Cambria"/>
      <family val="1"/>
      <scheme val="major"/>
    </font>
    <font>
      <b/>
      <sz val="14"/>
      <color indexed="63" tint="0.14999847407452621"/>
      <name val="Cambria"/>
      <family val="1"/>
      <scheme val="major"/>
    </font>
    <font>
      <sz val="46"/>
      <color theme="1" tint="0.14996795556505021"/>
      <name val="Cambria"/>
      <family val="2"/>
      <scheme val="minor"/>
    </font>
    <font>
      <b/>
      <sz val="46"/>
      <color theme="1" tint="0.14996795556505021"/>
      <name val="Cambria"/>
      <family val="1"/>
      <scheme val="minor"/>
    </font>
    <font>
      <b/>
      <sz val="46"/>
      <color indexed="63" tint="0.14996795556505021"/>
      <name val="Cambria"/>
      <family val="1"/>
      <scheme val="minor"/>
    </font>
    <font>
      <b/>
      <sz val="16"/>
      <color theme="1" tint="0.14999847407452621"/>
      <name val="Cambria"/>
      <family val="1"/>
      <scheme val="major"/>
    </font>
    <font>
      <sz val="16"/>
      <color theme="0"/>
      <name val="Cambria"/>
      <family val="2"/>
      <scheme val="minor"/>
    </font>
    <font>
      <b/>
      <sz val="14"/>
      <color theme="0"/>
      <name val="Cambria"/>
      <family val="1"/>
      <scheme val="major"/>
    </font>
    <font>
      <sz val="12"/>
      <color theme="6"/>
      <name val="Cambria"/>
      <family val="2"/>
      <scheme val="minor"/>
    </font>
    <font>
      <sz val="12"/>
      <color theme="1"/>
      <name val="Cambria"/>
      <family val="2"/>
      <scheme val="minor"/>
    </font>
    <font>
      <sz val="16"/>
      <color theme="0"/>
      <name val="Calibri"/>
      <family val="2"/>
    </font>
  </fonts>
  <fills count="9">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1" tint="0.14999847407452621"/>
        <bgColor indexed="64"/>
      </patternFill>
    </fill>
    <fill>
      <patternFill patternType="solid">
        <fgColor theme="5"/>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4"/>
      </right>
      <top/>
      <bottom/>
      <diagonal/>
    </border>
    <border>
      <left style="thin">
        <color theme="5"/>
      </left>
      <right/>
      <top/>
      <bottom/>
      <diagonal/>
    </border>
    <border>
      <left style="thin">
        <color theme="6"/>
      </left>
      <right/>
      <top/>
      <bottom/>
      <diagonal/>
    </border>
    <border>
      <left style="thin">
        <color theme="1" tint="0.14990691854609822"/>
      </left>
      <right/>
      <top/>
      <bottom/>
      <diagonal/>
    </border>
    <border>
      <left/>
      <right/>
      <top/>
      <bottom style="thin">
        <color theme="1" tint="0.14996795556505021"/>
      </bottom>
      <diagonal/>
    </border>
    <border>
      <left/>
      <right style="thin">
        <color theme="1" tint="0.14990691854609822"/>
      </right>
      <top/>
      <bottom/>
      <diagonal/>
    </border>
  </borders>
  <cellStyleXfs count="5">
    <xf numFmtId="0" fontId="0" fillId="0" borderId="0"/>
    <xf numFmtId="0" fontId="19"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Alignment="0" applyProtection="0"/>
    <xf numFmtId="0" fontId="19" fillId="7" borderId="0" applyNumberFormat="0" applyFill="0" applyBorder="0" applyAlignment="0" applyProtection="0"/>
  </cellStyleXfs>
  <cellXfs count="100">
    <xf numFmtId="0" fontId="0" fillId="0" borderId="0" xfId="0"/>
    <xf numFmtId="0" fontId="0" fillId="0" borderId="0" xfId="0" applyAlignment="1">
      <alignment vertical="center"/>
    </xf>
    <xf numFmtId="0" fontId="0" fillId="0" borderId="0" xfId="0" applyBorder="1"/>
    <xf numFmtId="0" fontId="0" fillId="0" borderId="0" xfId="0" applyFont="1"/>
    <xf numFmtId="0" fontId="0" fillId="0" borderId="0" xfId="0" applyBorder="1" applyAlignment="1">
      <alignment vertical="center"/>
    </xf>
    <xf numFmtId="0" fontId="0" fillId="0" borderId="0" xfId="0" applyFont="1" applyFill="1" applyBorder="1"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xf numFmtId="0" fontId="0" fillId="7" borderId="12" xfId="0" applyFill="1" applyBorder="1"/>
    <xf numFmtId="0" fontId="19" fillId="0" borderId="0" xfId="0" applyFont="1" applyFill="1" applyBorder="1" applyAlignment="1">
      <alignment vertical="center" wrapText="1"/>
    </xf>
    <xf numFmtId="0" fontId="12" fillId="8" borderId="1" xfId="0" applyFont="1" applyFill="1" applyBorder="1"/>
    <xf numFmtId="0" fontId="0" fillId="8" borderId="2" xfId="0" applyFill="1" applyBorder="1"/>
    <xf numFmtId="0" fontId="0" fillId="8" borderId="3" xfId="0" applyFill="1" applyBorder="1"/>
    <xf numFmtId="0" fontId="0" fillId="8" borderId="0" xfId="0" applyFill="1"/>
    <xf numFmtId="0" fontId="1" fillId="8" borderId="4" xfId="0" applyFont="1" applyFill="1" applyBorder="1"/>
    <xf numFmtId="0" fontId="1" fillId="8" borderId="6" xfId="0" applyFont="1" applyFill="1" applyBorder="1"/>
    <xf numFmtId="0" fontId="4" fillId="8" borderId="7" xfId="0" applyFont="1" applyFill="1" applyBorder="1" applyAlignment="1">
      <alignment horizontal="left" indent="2"/>
    </xf>
    <xf numFmtId="0" fontId="1" fillId="8" borderId="8" xfId="0" applyFont="1" applyFill="1" applyBorder="1"/>
    <xf numFmtId="0" fontId="1" fillId="8" borderId="4" xfId="0" applyFont="1" applyFill="1" applyBorder="1" applyAlignment="1">
      <alignment horizontal="left" indent="1"/>
    </xf>
    <xf numFmtId="0" fontId="7" fillId="8" borderId="0" xfId="0" applyFont="1" applyFill="1" applyBorder="1" applyAlignment="1">
      <alignment horizontal="left"/>
    </xf>
    <xf numFmtId="0" fontId="7" fillId="8" borderId="5" xfId="0" applyFont="1" applyFill="1" applyBorder="1" applyAlignment="1">
      <alignment horizontal="left"/>
    </xf>
    <xf numFmtId="0" fontId="4" fillId="8" borderId="8" xfId="0" applyFont="1" applyFill="1" applyBorder="1" applyAlignment="1">
      <alignment horizontal="left" indent="2"/>
    </xf>
    <xf numFmtId="0" fontId="11" fillId="0" borderId="0" xfId="2" applyFont="1" applyFill="1" applyBorder="1" applyAlignment="1">
      <alignment vertical="center"/>
    </xf>
    <xf numFmtId="0" fontId="0" fillId="0" borderId="0" xfId="0" applyFill="1"/>
    <xf numFmtId="0" fontId="9" fillId="0" borderId="0" xfId="0" applyFont="1" applyFill="1" applyBorder="1" applyAlignment="1">
      <alignment vertical="center"/>
    </xf>
    <xf numFmtId="0" fontId="14" fillId="0" borderId="0" xfId="3" applyFont="1" applyFill="1" applyAlignment="1"/>
    <xf numFmtId="0" fontId="6" fillId="0" borderId="0" xfId="2" applyFont="1" applyFill="1" applyAlignment="1"/>
    <xf numFmtId="0" fontId="13" fillId="0" borderId="13" xfId="3" applyFill="1" applyBorder="1" applyAlignment="1">
      <alignment vertical="top"/>
    </xf>
    <xf numFmtId="0" fontId="1" fillId="0" borderId="13" xfId="0" applyFont="1" applyFill="1" applyBorder="1"/>
    <xf numFmtId="0" fontId="1" fillId="0" borderId="0" xfId="0" applyFont="1" applyFill="1"/>
    <xf numFmtId="0" fontId="5" fillId="0" borderId="0" xfId="0" applyFont="1" applyFill="1" applyAlignment="1">
      <alignment vertical="center"/>
    </xf>
    <xf numFmtId="0" fontId="1" fillId="0" borderId="0" xfId="0" applyNumberFormat="1" applyFont="1" applyFill="1"/>
    <xf numFmtId="0" fontId="16" fillId="0" borderId="0" xfId="0" applyFont="1" applyFill="1"/>
    <xf numFmtId="0" fontId="2" fillId="0" borderId="0" xfId="0" applyFont="1" applyFill="1"/>
    <xf numFmtId="0" fontId="2" fillId="0" borderId="0" xfId="0" applyNumberFormat="1" applyFont="1" applyFill="1"/>
    <xf numFmtId="0" fontId="3" fillId="0" borderId="0" xfId="1" applyFont="1" applyFill="1" applyAlignment="1">
      <alignment horizontal="left" indent="1"/>
    </xf>
    <xf numFmtId="0" fontId="1" fillId="0" borderId="0" xfId="0" applyFont="1" applyFill="1" applyAlignment="1">
      <alignment horizontal="left" indent="1"/>
    </xf>
    <xf numFmtId="0" fontId="15" fillId="0" borderId="0" xfId="3" applyFont="1" applyFill="1" applyAlignment="1"/>
    <xf numFmtId="0" fontId="0" fillId="0" borderId="13" xfId="0" applyFill="1" applyBorder="1"/>
    <xf numFmtId="0" fontId="0" fillId="0" borderId="0" xfId="0" applyFill="1" applyBorder="1"/>
    <xf numFmtId="0" fontId="1" fillId="0" borderId="0" xfId="0" applyFont="1" applyFill="1" applyBorder="1"/>
    <xf numFmtId="0" fontId="4" fillId="0" borderId="0" xfId="0" applyFont="1" applyFill="1" applyBorder="1" applyAlignment="1">
      <alignment horizontal="left" indent="2"/>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ont="1" applyFill="1" applyBorder="1"/>
    <xf numFmtId="0"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49" fontId="20" fillId="0" borderId="0" xfId="0" quotePrefix="1" applyNumberFormat="1" applyFont="1" applyFill="1" applyBorder="1" applyAlignment="1">
      <alignment horizontal="center" vertical="center"/>
    </xf>
    <xf numFmtId="0" fontId="20" fillId="0" borderId="0" xfId="0" quotePrefix="1" applyNumberFormat="1" applyFont="1" applyFill="1" applyBorder="1" applyAlignment="1">
      <alignment horizontal="center" vertical="center"/>
    </xf>
    <xf numFmtId="0" fontId="20" fillId="0" borderId="0" xfId="0" applyFont="1" applyFill="1" applyBorder="1" applyAlignment="1">
      <alignment horizontal="center" vertical="center"/>
    </xf>
    <xf numFmtId="0" fontId="1" fillId="0" borderId="0" xfId="0" applyNumberFormat="1" applyFont="1" applyFill="1" applyBorder="1"/>
    <xf numFmtId="0" fontId="19" fillId="0" borderId="0" xfId="1" applyFill="1" applyBorder="1" applyAlignment="1">
      <alignment vertical="center" wrapText="1"/>
    </xf>
    <xf numFmtId="0" fontId="17" fillId="6" borderId="0" xfId="0" applyFont="1" applyFill="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0" xfId="0" applyFont="1" applyFill="1" applyBorder="1" applyAlignment="1">
      <alignment horizontal="center" vertical="center" wrapText="1"/>
    </xf>
    <xf numFmtId="0" fontId="10" fillId="0" borderId="0" xfId="2" applyFill="1" applyBorder="1" applyAlignment="1">
      <alignment vertical="top"/>
    </xf>
    <xf numFmtId="0" fontId="17" fillId="2"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4" xfId="0" applyFont="1" applyFill="1" applyBorder="1" applyAlignment="1">
      <alignment horizontal="center" vertical="center" wrapText="1"/>
    </xf>
    <xf numFmtId="49" fontId="7" fillId="8" borderId="0" xfId="0" applyNumberFormat="1" applyFont="1" applyFill="1" applyBorder="1" applyAlignment="1">
      <alignment horizontal="left" indent="1"/>
    </xf>
    <xf numFmtId="49" fontId="7" fillId="8" borderId="5" xfId="0" applyNumberFormat="1" applyFont="1" applyFill="1" applyBorder="1" applyAlignment="1">
      <alignment horizontal="left" indent="1"/>
    </xf>
    <xf numFmtId="0" fontId="7" fillId="8" borderId="0" xfId="0" applyFont="1" applyFill="1" applyBorder="1" applyAlignment="1">
      <alignment horizontal="left" vertical="top" wrapText="1" indent="1"/>
    </xf>
    <xf numFmtId="0" fontId="7" fillId="8" borderId="5" xfId="0" applyFont="1" applyFill="1" applyBorder="1" applyAlignment="1">
      <alignment horizontal="left" vertical="top" wrapText="1" indent="1"/>
    </xf>
    <xf numFmtId="0" fontId="7" fillId="8" borderId="7" xfId="0" applyFont="1" applyFill="1" applyBorder="1" applyAlignment="1">
      <alignment horizontal="left" vertical="top" wrapText="1" indent="1"/>
    </xf>
    <xf numFmtId="0" fontId="7" fillId="8" borderId="8" xfId="0" applyFont="1" applyFill="1" applyBorder="1" applyAlignment="1">
      <alignment horizontal="left" vertical="top" wrapText="1" indent="1"/>
    </xf>
    <xf numFmtId="0" fontId="7" fillId="8" borderId="0" xfId="0" applyFont="1" applyFill="1" applyBorder="1" applyAlignment="1">
      <alignment horizontal="left"/>
    </xf>
    <xf numFmtId="0" fontId="7" fillId="8" borderId="5" xfId="0" applyFont="1" applyFill="1" applyBorder="1" applyAlignment="1">
      <alignment horizontal="left"/>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8" fillId="8" borderId="4" xfId="1" applyFont="1" applyFill="1" applyBorder="1" applyAlignment="1">
      <alignment horizontal="left" wrapText="1" indent="1"/>
    </xf>
    <xf numFmtId="0" fontId="8" fillId="8" borderId="0" xfId="1" applyFont="1" applyFill="1" applyBorder="1" applyAlignment="1">
      <alignment horizontal="left" wrapText="1" indent="1"/>
    </xf>
    <xf numFmtId="0" fontId="8" fillId="8" borderId="5" xfId="1" applyFont="1" applyFill="1" applyBorder="1" applyAlignment="1">
      <alignment horizontal="left" wrapText="1" indent="1"/>
    </xf>
    <xf numFmtId="0" fontId="0" fillId="8" borderId="6" xfId="0" applyFont="1" applyFill="1" applyBorder="1" applyAlignment="1">
      <alignment horizontal="left" wrapText="1" indent="1"/>
    </xf>
    <xf numFmtId="0" fontId="0" fillId="8" borderId="7" xfId="0" applyFont="1" applyFill="1" applyBorder="1" applyAlignment="1">
      <alignment horizontal="left" wrapText="1" indent="1"/>
    </xf>
    <xf numFmtId="0" fontId="0" fillId="8" borderId="8" xfId="0" applyFont="1" applyFill="1" applyBorder="1" applyAlignment="1">
      <alignment horizontal="left" wrapText="1" indent="1"/>
    </xf>
    <xf numFmtId="49" fontId="7" fillId="8" borderId="0" xfId="0" applyNumberFormat="1" applyFont="1" applyFill="1" applyBorder="1" applyAlignment="1">
      <alignment horizontal="left" vertical="center" indent="1"/>
    </xf>
    <xf numFmtId="49" fontId="7" fillId="8" borderId="5" xfId="0" applyNumberFormat="1" applyFont="1" applyFill="1" applyBorder="1" applyAlignment="1">
      <alignment horizontal="left" vertical="center" indent="1"/>
    </xf>
    <xf numFmtId="0" fontId="7" fillId="8" borderId="0" xfId="0" applyNumberFormat="1" applyFont="1" applyFill="1" applyBorder="1" applyAlignment="1">
      <alignment horizontal="left"/>
    </xf>
    <xf numFmtId="0" fontId="7" fillId="8" borderId="5" xfId="0" applyNumberFormat="1" applyFont="1" applyFill="1" applyBorder="1" applyAlignment="1">
      <alignment horizontal="left"/>
    </xf>
    <xf numFmtId="0" fontId="7" fillId="8" borderId="4" xfId="0" applyFont="1" applyFill="1" applyBorder="1" applyAlignment="1">
      <alignment horizontal="left" wrapText="1" indent="1"/>
    </xf>
    <xf numFmtId="0" fontId="7" fillId="8" borderId="0" xfId="0" applyFont="1" applyFill="1" applyBorder="1" applyAlignment="1">
      <alignment horizontal="left" wrapText="1" indent="1"/>
    </xf>
    <xf numFmtId="0" fontId="7" fillId="8" borderId="5" xfId="0" applyFont="1" applyFill="1" applyBorder="1" applyAlignment="1">
      <alignment horizontal="left" wrapText="1" indent="1"/>
    </xf>
    <xf numFmtId="0" fontId="0" fillId="0" borderId="6" xfId="0" applyFont="1" applyFill="1" applyBorder="1" applyAlignment="1">
      <alignment horizontal="left" wrapText="1" indent="1"/>
    </xf>
    <xf numFmtId="0" fontId="0" fillId="0" borderId="7" xfId="0" applyFont="1" applyFill="1" applyBorder="1" applyAlignment="1">
      <alignment horizontal="left" wrapText="1" indent="1"/>
    </xf>
    <xf numFmtId="0" fontId="0" fillId="0" borderId="8" xfId="0" applyFont="1" applyFill="1" applyBorder="1" applyAlignment="1">
      <alignment horizontal="left" wrapText="1" inden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5">
    <cellStyle name="Besuchter Hyperlink" xfId="4" builtinId="9" customBuiltin="1"/>
    <cellStyle name="Link" xfId="1" builtinId="8" customBuiltin="1"/>
    <cellStyle name="Standard" xfId="0" builtinId="0" customBuiltin="1"/>
    <cellStyle name="Überschrift" xfId="2" builtinId="15" customBuiltin="1"/>
    <cellStyle name="Überschrift 1" xfId="3" builtinId="16" customBuiltin="1"/>
  </cellStyles>
  <dxfs count="45">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border>
        <right/>
      </border>
    </dxf>
    <dxf>
      <font>
        <b/>
        <i val="0"/>
        <color theme="0"/>
      </font>
      <fill>
        <patternFill>
          <bgColor theme="6"/>
        </patternFill>
      </fill>
      <border>
        <vertical/>
      </border>
    </dxf>
    <dxf>
      <font>
        <color theme="3"/>
      </font>
      <fill>
        <patternFill>
          <bgColor theme="0"/>
        </patternFill>
      </fill>
      <border diagonalUp="0" diagonalDown="0">
        <left/>
        <right/>
        <top/>
        <bottom/>
        <vertical style="thin">
          <color theme="0" tint="-0.499984740745262"/>
        </vertical>
        <horizontal style="thin">
          <color theme="0" tint="-0.499984740745262"/>
        </horizontal>
      </border>
    </dxf>
  </dxfs>
  <tableStyles count="1" defaultTableStyle="TableStyleMedium2" defaultPivotStyle="PivotStyleLight16">
    <tableStyle name="Kinder" pivot="0" count="3">
      <tableStyleElement type="wholeTable" dxfId="44"/>
      <tableStyleElement type="headerRow" dxfId="43"/>
      <tableStyleElement type="firstColumn" dxfId="42"/>
    </tableStyle>
  </tableStyles>
  <colors>
    <mruColors>
      <color rgb="FFDFC3B3"/>
      <color rgb="FFF2F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Gro&#223;eltern m&#252;tterlicherseits'!A1"/><Relationship Id="rId7" Type="http://schemas.openxmlformats.org/officeDocument/2006/relationships/hyperlink" Target="#'Gro&#223;eltern v&#228;terlicherseits'!A1"/><Relationship Id="rId2" Type="http://schemas.openxmlformats.org/officeDocument/2006/relationships/hyperlink" Target="#Eltern!A1"/><Relationship Id="rId1" Type="http://schemas.openxmlformats.org/officeDocument/2006/relationships/hyperlink" Target="#'Urgro&#223;eltern 1 v&#228;terlicherseits'!A1"/><Relationship Id="rId6" Type="http://schemas.openxmlformats.org/officeDocument/2006/relationships/hyperlink" Target="#'Urgro&#223;eltern 2 v&#228;terlicherseits'!A1"/><Relationship Id="rId5" Type="http://schemas.openxmlformats.org/officeDocument/2006/relationships/hyperlink" Target="#'Urgro&#223;eltern 1 m&#252;tterlichers.'!A1"/><Relationship Id="rId4" Type="http://schemas.openxmlformats.org/officeDocument/2006/relationships/hyperlink" Target="#'Urgro&#223;eltern 2 m&#252;tterlichers.'!A1"/></Relationships>
</file>

<file path=xl/drawings/_rels/drawing2.xml.rels><?xml version="1.0" encoding="UTF-8" standalone="yes"?>
<Relationships xmlns="http://schemas.openxmlformats.org/package/2006/relationships"><Relationship Id="rId8" Type="http://schemas.openxmlformats.org/officeDocument/2006/relationships/hyperlink" Target="#'Gro&#223;eltern v&#228;terlicherseits'!A1"/><Relationship Id="rId3" Type="http://schemas.openxmlformats.org/officeDocument/2006/relationships/image" Target="../media/image4.jpeg"/><Relationship Id="rId7" Type="http://schemas.openxmlformats.org/officeDocument/2006/relationships/hyperlink" Target="#'Gro&#223;eltern m&#252;tterlicherseits'!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g"/><Relationship Id="rId4" Type="http://schemas.openxmlformats.org/officeDocument/2006/relationships/image" Target="../media/image5.jpg"/><Relationship Id="rId9" Type="http://schemas.openxmlformats.org/officeDocument/2006/relationships/hyperlink" Target="#Familienstammbaum!A1"/></Relationships>
</file>

<file path=xl/drawings/_rels/drawing3.xml.rels><?xml version="1.0" encoding="UTF-8" standalone="yes"?>
<Relationships xmlns="http://schemas.openxmlformats.org/package/2006/relationships"><Relationship Id="rId8" Type="http://schemas.openxmlformats.org/officeDocument/2006/relationships/hyperlink" Target="#Familienstammbaum!A1"/><Relationship Id="rId3" Type="http://schemas.openxmlformats.org/officeDocument/2006/relationships/image" Target="../media/image9.jpg"/><Relationship Id="rId7" Type="http://schemas.openxmlformats.org/officeDocument/2006/relationships/hyperlink" Target="#'Urgro&#223;eltern 1 v&#228;terlicherseits'!A1"/><Relationship Id="rId2" Type="http://schemas.openxmlformats.org/officeDocument/2006/relationships/image" Target="../media/image8.jpeg"/><Relationship Id="rId1" Type="http://schemas.openxmlformats.org/officeDocument/2006/relationships/image" Target="../media/image2.png"/><Relationship Id="rId6" Type="http://schemas.openxmlformats.org/officeDocument/2006/relationships/hyperlink" Target="#'Urgro&#223;eltern 2 v&#228;terlicherseits'!A1"/><Relationship Id="rId5" Type="http://schemas.openxmlformats.org/officeDocument/2006/relationships/image" Target="../media/image1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8" Type="http://schemas.openxmlformats.org/officeDocument/2006/relationships/hyperlink" Target="#Familienstammbaum!A1"/><Relationship Id="rId3" Type="http://schemas.openxmlformats.org/officeDocument/2006/relationships/image" Target="../media/image13.jpg"/><Relationship Id="rId7" Type="http://schemas.openxmlformats.org/officeDocument/2006/relationships/hyperlink" Target="#'Urgro&#223;eltern 1 m&#252;tterlichers.'!A1"/><Relationship Id="rId2" Type="http://schemas.openxmlformats.org/officeDocument/2006/relationships/image" Target="../media/image12.jpeg"/><Relationship Id="rId1" Type="http://schemas.openxmlformats.org/officeDocument/2006/relationships/image" Target="../media/image2.png"/><Relationship Id="rId6" Type="http://schemas.openxmlformats.org/officeDocument/2006/relationships/hyperlink" Target="#'Urgro&#223;eltern 2 m&#252;tterlichers.'!A1"/><Relationship Id="rId5" Type="http://schemas.openxmlformats.org/officeDocument/2006/relationships/image" Target="../media/image15.png"/><Relationship Id="rId4" Type="http://schemas.openxmlformats.org/officeDocument/2006/relationships/image" Target="../media/image14.jpeg"/></Relationships>
</file>

<file path=xl/drawings/_rels/drawing5.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1227651</xdr:colOff>
      <xdr:row>5</xdr:row>
      <xdr:rowOff>275208</xdr:rowOff>
    </xdr:from>
    <xdr:to>
      <xdr:col>10</xdr:col>
      <xdr:colOff>2142051</xdr:colOff>
      <xdr:row>7</xdr:row>
      <xdr:rowOff>147812</xdr:rowOff>
    </xdr:to>
    <xdr:sp macro="" textlink="">
      <xdr:nvSpPr>
        <xdr:cNvPr id="16" name="Details G Großeltern1 anzeigen" descr="&quot;&quot;" title="Navigationsschaltfläche &quot;Details G Großeltern 1&quot;">
          <a:hlinkClick xmlns:r="http://schemas.openxmlformats.org/officeDocument/2006/relationships" r:id="rId1" tooltip="Zum Anzeigen weiterer Stammbaumdetails hier klicken"/>
        </xdr:cNvPr>
        <xdr:cNvSpPr/>
      </xdr:nvSpPr>
      <xdr:spPr>
        <a:xfrm>
          <a:off x="12292526" y="2608833"/>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4</xdr:col>
      <xdr:colOff>1241071</xdr:colOff>
      <xdr:row>17</xdr:row>
      <xdr:rowOff>351496</xdr:rowOff>
    </xdr:from>
    <xdr:to>
      <xdr:col>4</xdr:col>
      <xdr:colOff>2155471</xdr:colOff>
      <xdr:row>19</xdr:row>
      <xdr:rowOff>224099</xdr:rowOff>
    </xdr:to>
    <xdr:sp macro="" textlink="">
      <xdr:nvSpPr>
        <xdr:cNvPr id="18" name="Details Eltern anzeigen" descr="&quot;&quot;" title="Navigationsschaltfläche &quot;Details Eltern&quot;">
          <a:hlinkClick xmlns:r="http://schemas.openxmlformats.org/officeDocument/2006/relationships" r:id="rId2" tooltip="Zum Anzeigen weiterer Stammbaumdetails hier klicken"/>
        </xdr:cNvPr>
        <xdr:cNvSpPr/>
      </xdr:nvSpPr>
      <xdr:spPr>
        <a:xfrm>
          <a:off x="5066946" y="8971621"/>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7</xdr:col>
      <xdr:colOff>1211906</xdr:colOff>
      <xdr:row>25</xdr:row>
      <xdr:rowOff>350299</xdr:rowOff>
    </xdr:from>
    <xdr:to>
      <xdr:col>7</xdr:col>
      <xdr:colOff>2126306</xdr:colOff>
      <xdr:row>27</xdr:row>
      <xdr:rowOff>222902</xdr:rowOff>
    </xdr:to>
    <xdr:sp macro="" textlink="">
      <xdr:nvSpPr>
        <xdr:cNvPr id="19" name="Details Großeltern2 anzeigen" descr="&quot;&quot;" title="Navigationsschaltfläche &quot;Details Großeltern 2&quot;">
          <a:hlinkClick xmlns:r="http://schemas.openxmlformats.org/officeDocument/2006/relationships" r:id="rId3" tooltip="Zum Anzeigen weiterer Stammbaumdetails hier klicken"/>
        </xdr:cNvPr>
        <xdr:cNvSpPr/>
      </xdr:nvSpPr>
      <xdr:spPr>
        <a:xfrm>
          <a:off x="8657281" y="13161424"/>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10</xdr:col>
      <xdr:colOff>1227651</xdr:colOff>
      <xdr:row>29</xdr:row>
      <xdr:rowOff>327241</xdr:rowOff>
    </xdr:from>
    <xdr:to>
      <xdr:col>10</xdr:col>
      <xdr:colOff>2142051</xdr:colOff>
      <xdr:row>31</xdr:row>
      <xdr:rowOff>199844</xdr:rowOff>
    </xdr:to>
    <xdr:sp macro="" textlink="">
      <xdr:nvSpPr>
        <xdr:cNvPr id="20" name="Details G Großeltern 4 anzeigen" descr="&quot;&quot;" title="Navigationsschaltfläche &quot;Details G Großeltern 4&quot;">
          <a:hlinkClick xmlns:r="http://schemas.openxmlformats.org/officeDocument/2006/relationships" r:id="rId4" tooltip="Zum Anzeigen weiterer Stammbaumdetails hier klicken"/>
        </xdr:cNvPr>
        <xdr:cNvSpPr/>
      </xdr:nvSpPr>
      <xdr:spPr>
        <a:xfrm>
          <a:off x="12292526" y="1523386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10</xdr:col>
      <xdr:colOff>1227651</xdr:colOff>
      <xdr:row>21</xdr:row>
      <xdr:rowOff>318722</xdr:rowOff>
    </xdr:from>
    <xdr:to>
      <xdr:col>10</xdr:col>
      <xdr:colOff>2142051</xdr:colOff>
      <xdr:row>23</xdr:row>
      <xdr:rowOff>191326</xdr:rowOff>
    </xdr:to>
    <xdr:sp macro="" textlink="">
      <xdr:nvSpPr>
        <xdr:cNvPr id="21" name="Details G Großeltern3 anzeigen" descr="&quot;&quot;" title="Navigationsschaltfläche &quot;Details G Großeltern 3&quot;">
          <a:hlinkClick xmlns:r="http://schemas.openxmlformats.org/officeDocument/2006/relationships" r:id="rId5" tooltip="Zum Anzeigen weiterer Stammbaumdetails hier klicken"/>
        </xdr:cNvPr>
        <xdr:cNvSpPr/>
      </xdr:nvSpPr>
      <xdr:spPr>
        <a:xfrm>
          <a:off x="12292526" y="11034347"/>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10</xdr:col>
      <xdr:colOff>1227651</xdr:colOff>
      <xdr:row>13</xdr:row>
      <xdr:rowOff>311350</xdr:rowOff>
    </xdr:from>
    <xdr:to>
      <xdr:col>10</xdr:col>
      <xdr:colOff>2142051</xdr:colOff>
      <xdr:row>15</xdr:row>
      <xdr:rowOff>183953</xdr:rowOff>
    </xdr:to>
    <xdr:sp macro="" textlink="">
      <xdr:nvSpPr>
        <xdr:cNvPr id="22" name="Details G Großeltern2 anzeigen" descr="&quot;&quot;" title="Navigationsschaltfläche &quot;Details Großeltern 2&quot;">
          <a:hlinkClick xmlns:r="http://schemas.openxmlformats.org/officeDocument/2006/relationships" r:id="rId6" tooltip="Zum Anzeigen weiterer Stammbaumdetails hier klicken"/>
        </xdr:cNvPr>
        <xdr:cNvSpPr/>
      </xdr:nvSpPr>
      <xdr:spPr>
        <a:xfrm>
          <a:off x="12292526" y="6835975"/>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7</xdr:col>
      <xdr:colOff>1211906</xdr:colOff>
      <xdr:row>9</xdr:row>
      <xdr:rowOff>312201</xdr:rowOff>
    </xdr:from>
    <xdr:to>
      <xdr:col>7</xdr:col>
      <xdr:colOff>2126306</xdr:colOff>
      <xdr:row>11</xdr:row>
      <xdr:rowOff>184804</xdr:rowOff>
    </xdr:to>
    <xdr:sp macro="" textlink="">
      <xdr:nvSpPr>
        <xdr:cNvPr id="47" name="Details Großeltern1 anzeigen" descr="&quot;&quot;" title="Navigationsschaltfläche &quot;Details Großeltern 1&quot;">
          <a:hlinkClick xmlns:r="http://schemas.openxmlformats.org/officeDocument/2006/relationships" r:id="rId7" tooltip="Zum Anzeigen weiterer Stammbaumdetails hier klicken"/>
        </xdr:cNvPr>
        <xdr:cNvSpPr/>
      </xdr:nvSpPr>
      <xdr:spPr>
        <a:xfrm>
          <a:off x="8657281" y="474132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273363</xdr:colOff>
      <xdr:row>29</xdr:row>
      <xdr:rowOff>46576</xdr:rowOff>
    </xdr:from>
    <xdr:to>
      <xdr:col>1</xdr:col>
      <xdr:colOff>1187763</xdr:colOff>
      <xdr:row>29</xdr:row>
      <xdr:rowOff>960976</xdr:rowOff>
    </xdr:to>
    <xdr:pic>
      <xdr:nvPicPr>
        <xdr:cNvPr id="8"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26" y="8892920"/>
          <a:ext cx="914400" cy="914400"/>
        </a:xfrm>
        <a:prstGeom prst="rect">
          <a:avLst/>
        </a:prstGeom>
      </xdr:spPr>
    </xdr:pic>
    <xdr:clientData/>
  </xdr:twoCellAnchor>
  <xdr:twoCellAnchor editAs="oneCell">
    <xdr:from>
      <xdr:col>1</xdr:col>
      <xdr:colOff>273363</xdr:colOff>
      <xdr:row>31</xdr:row>
      <xdr:rowOff>45388</xdr:rowOff>
    </xdr:from>
    <xdr:to>
      <xdr:col>1</xdr:col>
      <xdr:colOff>1187763</xdr:colOff>
      <xdr:row>31</xdr:row>
      <xdr:rowOff>959788</xdr:rowOff>
    </xdr:to>
    <xdr:pic>
      <xdr:nvPicPr>
        <xdr:cNvPr id="12" name="Fotoplatzhalter 3" descr="Klicken Sie zum Ändern dieses Fotos mit der rechten Maustaste auf das Foto, und klicken Sie dann auf &quot;Bild ändern&quot;." title="Fotoplatzhalte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926" y="10891982"/>
          <a:ext cx="914400" cy="914400"/>
        </a:xfrm>
        <a:prstGeom prst="rect">
          <a:avLst/>
        </a:prstGeom>
      </xdr:spPr>
    </xdr:pic>
    <xdr:clientData/>
  </xdr:twoCellAnchor>
  <xdr:twoCellAnchor>
    <xdr:from>
      <xdr:col>8</xdr:col>
      <xdr:colOff>339991</xdr:colOff>
      <xdr:row>9</xdr:row>
      <xdr:rowOff>328083</xdr:rowOff>
    </xdr:from>
    <xdr:to>
      <xdr:col>12</xdr:col>
      <xdr:colOff>486833</xdr:colOff>
      <xdr:row>15</xdr:row>
      <xdr:rowOff>211667</xdr:rowOff>
    </xdr:to>
    <xdr:sp macro="" textlink="">
      <xdr:nvSpPr>
        <xdr:cNvPr id="6" name="Hinweis zum Fotoaustausch" descr="Personalisieren Sie Ihren Stammbaum! &#10;Tauschen Sie ein Bild oder einen Platzhalter gegen Ihr eigenes Familienfoto aus. Klicken Sie hierzu mit der rechten Maustaste auf das Foto oder den Platzhalter, und klicken Sie dann auf &quot;Bild ändern&quot;. (Um diesen Hinweis zu löschen, markieren Sie den Rand, und drücken Sie dann ENTF.)" title="Hinweis zum Fotoaustausch"/>
        <xdr:cNvSpPr/>
      </xdr:nvSpPr>
      <xdr:spPr>
        <a:xfrm>
          <a:off x="11092658" y="3249083"/>
          <a:ext cx="2877342" cy="1661584"/>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0">
              <a:solidFill>
                <a:schemeClr val="tx2"/>
              </a:solidFill>
              <a:latin typeface="+mn-lt"/>
            </a:rPr>
            <a:t>Personalisieren Sie Ihren Stammbaum! </a:t>
          </a:r>
        </a:p>
        <a:p>
          <a:pPr algn="l"/>
          <a:r>
            <a:rPr lang="en-US" sz="1100" b="0">
              <a:solidFill>
                <a:schemeClr val="tx2"/>
              </a:solidFill>
              <a:latin typeface="+mn-lt"/>
            </a:rPr>
            <a:t>Tauschen Sie ein Bild oder einen Platzhalter gegen Ihr eigenes Familienfoto aus. Klicken Sie hierzu mit der rechten Maustaste auf das Foto oder den Platzhalter, und klicken Sie dann auf "Bild ändern". (Um diesen Hinweis zu löschen, markieren Sie den Rand, und drücken Sie dann ENTF.)</a:t>
          </a:r>
        </a:p>
      </xdr:txBody>
    </xdr:sp>
    <xdr:clientData fPrintsWithSheet="0"/>
  </xdr:twoCellAnchor>
  <xdr:twoCellAnchor editAs="oneCell">
    <xdr:from>
      <xdr:col>1</xdr:col>
      <xdr:colOff>273363</xdr:colOff>
      <xdr:row>30</xdr:row>
      <xdr:rowOff>50355</xdr:rowOff>
    </xdr:from>
    <xdr:to>
      <xdr:col>1</xdr:col>
      <xdr:colOff>1187763</xdr:colOff>
      <xdr:row>30</xdr:row>
      <xdr:rowOff>962017</xdr:rowOff>
    </xdr:to>
    <xdr:pic>
      <xdr:nvPicPr>
        <xdr:cNvPr id="89" name="Foto Kind 2" descr="Klicken Sie zum Ändern dieses Fotos mit der rechten Maustaste auf das Foto, und klicken Sie dann auf &quot;Bild ändern&quot;." title="Fotoplatzhalte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63926" y="9896824"/>
          <a:ext cx="914400" cy="91166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139159</xdr:colOff>
      <xdr:row>10</xdr:row>
      <xdr:rowOff>117361</xdr:rowOff>
    </xdr:from>
    <xdr:to>
      <xdr:col>5</xdr:col>
      <xdr:colOff>1236439</xdr:colOff>
      <xdr:row>14</xdr:row>
      <xdr:rowOff>202609</xdr:rowOff>
    </xdr:to>
    <xdr:pic>
      <xdr:nvPicPr>
        <xdr:cNvPr id="19"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37565" y="3986892"/>
          <a:ext cx="1097280" cy="1097280"/>
        </a:xfrm>
        <a:prstGeom prst="rect">
          <a:avLst/>
        </a:prstGeom>
      </xdr:spPr>
    </xdr:pic>
    <xdr:clientData/>
  </xdr:twoCellAnchor>
  <xdr:twoCellAnchor editAs="oneCell">
    <xdr:from>
      <xdr:col>1</xdr:col>
      <xdr:colOff>139476</xdr:colOff>
      <xdr:row>10</xdr:row>
      <xdr:rowOff>112259</xdr:rowOff>
    </xdr:from>
    <xdr:to>
      <xdr:col>1</xdr:col>
      <xdr:colOff>1236756</xdr:colOff>
      <xdr:row>14</xdr:row>
      <xdr:rowOff>197507</xdr:rowOff>
    </xdr:to>
    <xdr:pic>
      <xdr:nvPicPr>
        <xdr:cNvPr id="22"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0039" y="3981790"/>
          <a:ext cx="1097280" cy="1097280"/>
        </a:xfrm>
        <a:prstGeom prst="rect">
          <a:avLst/>
        </a:prstGeom>
      </xdr:spPr>
    </xdr:pic>
    <xdr:clientData/>
  </xdr:twoCellAnchor>
  <xdr:twoCellAnchor editAs="oneCell">
    <xdr:from>
      <xdr:col>1</xdr:col>
      <xdr:colOff>273363</xdr:colOff>
      <xdr:row>28</xdr:row>
      <xdr:rowOff>48923</xdr:rowOff>
    </xdr:from>
    <xdr:to>
      <xdr:col>1</xdr:col>
      <xdr:colOff>1187763</xdr:colOff>
      <xdr:row>28</xdr:row>
      <xdr:rowOff>960725</xdr:rowOff>
    </xdr:to>
    <xdr:pic>
      <xdr:nvPicPr>
        <xdr:cNvPr id="2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3926" y="7895142"/>
          <a:ext cx="914400" cy="911802"/>
        </a:xfrm>
        <a:prstGeom prst="rect">
          <a:avLst/>
        </a:prstGeom>
        <a:noFill/>
        <a:ln>
          <a:noFill/>
        </a:ln>
      </xdr:spPr>
    </xdr:pic>
    <xdr:clientData/>
  </xdr:twoCellAnchor>
  <xdr:twoCellAnchor>
    <xdr:from>
      <xdr:col>5</xdr:col>
      <xdr:colOff>8136</xdr:colOff>
      <xdr:row>5</xdr:row>
      <xdr:rowOff>106783</xdr:rowOff>
    </xdr:from>
    <xdr:to>
      <xdr:col>7</xdr:col>
      <xdr:colOff>1484475</xdr:colOff>
      <xdr:row>8</xdr:row>
      <xdr:rowOff>53134</xdr:rowOff>
    </xdr:to>
    <xdr:grpSp>
      <xdr:nvGrpSpPr>
        <xdr:cNvPr id="9" name="Gruppe 8" descr="&quot;&quot;" title="Navigation &quot;Eltern der Mutter&quot;">
          <a:hlinkClick xmlns:r="http://schemas.openxmlformats.org/officeDocument/2006/relationships" r:id="rId7" tooltip="Klicken, um die Eltern der Mutter anzuzeigen"/>
        </xdr:cNvPr>
        <xdr:cNvGrpSpPr/>
      </xdr:nvGrpSpPr>
      <xdr:grpSpPr>
        <a:xfrm>
          <a:off x="6294636" y="2234033"/>
          <a:ext cx="4450256" cy="549601"/>
          <a:chOff x="6294636" y="2234033"/>
          <a:chExt cx="4450256" cy="549601"/>
        </a:xfrm>
      </xdr:grpSpPr>
      <xdr:sp macro="" textlink="MGroßvater">
        <xdr:nvSpPr>
          <xdr:cNvPr id="34" name="Großvater" descr="&quot;&quot;" title="Vater des Vaters"/>
          <xdr:cNvSpPr/>
        </xdr:nvSpPr>
        <xdr:spPr>
          <a:xfrm>
            <a:off x="6294636" y="2234033"/>
            <a:ext cx="2191113"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428C36-F562-4E66-95DB-875BBBD3FDA9}" type="TxLink">
              <a:rPr lang="en-US" sz="1400" b="0" i="0" u="none" strike="noStrike">
                <a:solidFill>
                  <a:srgbClr val="FFFFFF"/>
                </a:solidFill>
                <a:latin typeface="+mj-lt"/>
                <a:ea typeface="+mn-ea"/>
                <a:cs typeface="+mn-cs"/>
              </a:rPr>
              <a:pPr marL="0" marR="0" indent="0" algn="ctr">
                <a:spcBef>
                  <a:spcPts val="0"/>
                </a:spcBef>
                <a:spcAft>
                  <a:spcPts val="0"/>
                </a:spcAft>
              </a:pPr>
              <a:t>Thomas Søndergaard Jensen</a:t>
            </a:fld>
            <a:endParaRPr lang="en-US" sz="1400" b="0">
              <a:solidFill>
                <a:schemeClr val="bg1"/>
              </a:solidFill>
              <a:latin typeface="+mj-lt"/>
              <a:ea typeface="+mn-ea"/>
              <a:cs typeface="+mn-cs"/>
            </a:endParaRPr>
          </a:p>
        </xdr:txBody>
      </xdr:sp>
      <xdr:sp macro="" textlink="MGroßmutter">
        <xdr:nvSpPr>
          <xdr:cNvPr id="35" name="Großmutter" descr="&quot;&quot;" title="Mutter des Vaters"/>
          <xdr:cNvSpPr/>
        </xdr:nvSpPr>
        <xdr:spPr>
          <a:xfrm>
            <a:off x="8552846" y="2234033"/>
            <a:ext cx="219204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5997B3F-3503-4BE9-A253-00CE046A089B}" type="TxLink">
              <a:rPr lang="en-US" sz="1400" b="0" i="0" u="none" strike="noStrike">
                <a:solidFill>
                  <a:srgbClr val="FFFFFF"/>
                </a:solidFill>
                <a:latin typeface="+mj-lt"/>
                <a:ea typeface="+mn-ea"/>
                <a:cs typeface="+mn-cs"/>
              </a:rPr>
              <a:pPr marL="0" marR="0" indent="0" algn="ctr">
                <a:spcBef>
                  <a:spcPts val="0"/>
                </a:spcBef>
                <a:spcAft>
                  <a:spcPts val="0"/>
                </a:spcAft>
              </a:pPr>
              <a:t>Charlotte Weiss</a:t>
            </a:fld>
            <a:endParaRPr lang="en-US" sz="1400" b="0">
              <a:solidFill>
                <a:schemeClr val="bg1"/>
              </a:solidFill>
              <a:latin typeface="+mj-lt"/>
              <a:ea typeface="+mn-ea"/>
              <a:cs typeface="+mn-cs"/>
            </a:endParaRPr>
          </a:p>
        </xdr:txBody>
      </xdr:sp>
    </xdr:grpSp>
    <xdr:clientData/>
  </xdr:twoCellAnchor>
  <xdr:twoCellAnchor>
    <xdr:from>
      <xdr:col>5</xdr:col>
      <xdr:colOff>608</xdr:colOff>
      <xdr:row>8</xdr:row>
      <xdr:rowOff>106683</xdr:rowOff>
    </xdr:from>
    <xdr:to>
      <xdr:col>8</xdr:col>
      <xdr:colOff>3563</xdr:colOff>
      <xdr:row>8</xdr:row>
      <xdr:rowOff>190377</xdr:rowOff>
    </xdr:to>
    <xdr:grpSp>
      <xdr:nvGrpSpPr>
        <xdr:cNvPr id="24" name="Gruppe 23" descr="&quot;&quot;" title="Grafik eines Abzweigverbinders"/>
        <xdr:cNvGrpSpPr/>
      </xdr:nvGrpSpPr>
      <xdr:grpSpPr>
        <a:xfrm>
          <a:off x="6287108" y="2837183"/>
          <a:ext cx="4469122" cy="83694"/>
          <a:chOff x="711590" y="2824479"/>
          <a:chExt cx="4469720" cy="223406"/>
        </a:xfrm>
      </xdr:grpSpPr>
      <xdr:cxnSp macro="">
        <xdr:nvCxnSpPr>
          <xdr:cNvPr id="2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106785</xdr:rowOff>
    </xdr:from>
    <xdr:to>
      <xdr:col>3</xdr:col>
      <xdr:colOff>1494123</xdr:colOff>
      <xdr:row>8</xdr:row>
      <xdr:rowOff>53136</xdr:rowOff>
    </xdr:to>
    <xdr:grpSp>
      <xdr:nvGrpSpPr>
        <xdr:cNvPr id="7" name="Gruppe 6" descr="&quot;&quot;" title="Navigation &quot;Eltern des Vaters&quot;">
          <a:hlinkClick xmlns:r="http://schemas.openxmlformats.org/officeDocument/2006/relationships" r:id="rId8" tooltip="Klicken, um die Eltern des Vaters anzuzeigen"/>
        </xdr:cNvPr>
        <xdr:cNvGrpSpPr/>
      </xdr:nvGrpSpPr>
      <xdr:grpSpPr>
        <a:xfrm>
          <a:off x="715611" y="2234035"/>
          <a:ext cx="4450929" cy="549601"/>
          <a:chOff x="715611" y="2234035"/>
          <a:chExt cx="4450929" cy="549601"/>
        </a:xfrm>
      </xdr:grpSpPr>
      <xdr:sp macro="" textlink="PGroßvater">
        <xdr:nvSpPr>
          <xdr:cNvPr id="29" name="Großvater" descr="&quot;&quot;" title="Vater des Vaters"/>
          <xdr:cNvSpPr/>
        </xdr:nvSpPr>
        <xdr:spPr>
          <a:xfrm>
            <a:off x="715611" y="2234035"/>
            <a:ext cx="2191445"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381CB87-2DB0-4216-8CCA-A13D78A28814}" type="TxLink">
              <a:rPr lang="en-US" sz="1400" b="0" i="0" u="none" strike="noStrike">
                <a:solidFill>
                  <a:srgbClr val="FFFFFF"/>
                </a:solidFill>
                <a:latin typeface="Cambria"/>
                <a:ea typeface="+mn-ea"/>
                <a:cs typeface="+mn-cs"/>
              </a:rPr>
              <a:pPr marL="0" marR="0" indent="0" algn="ctr">
                <a:spcBef>
                  <a:spcPts val="0"/>
                </a:spcBef>
                <a:spcAft>
                  <a:spcPts val="0"/>
                </a:spcAft>
              </a:pPr>
              <a:t>Roland Schmidt</a:t>
            </a:fld>
            <a:endParaRPr lang="en-US" sz="1400" b="0">
              <a:solidFill>
                <a:schemeClr val="bg1"/>
              </a:solidFill>
              <a:latin typeface="+mj-lt"/>
              <a:ea typeface="+mn-ea"/>
              <a:cs typeface="+mn-cs"/>
            </a:endParaRPr>
          </a:p>
        </xdr:txBody>
      </xdr:sp>
      <xdr:sp macro="" textlink="PGroßmutter">
        <xdr:nvSpPr>
          <xdr:cNvPr id="30" name="Großmutter" descr="&quot;&quot;" title="Mutter des Vaters"/>
          <xdr:cNvSpPr/>
        </xdr:nvSpPr>
        <xdr:spPr>
          <a:xfrm>
            <a:off x="2974164" y="2234035"/>
            <a:ext cx="219237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B25C8C2-21E5-4015-90E4-AA218C283869}" type="TxLink">
              <a:rPr lang="en-US" sz="1400" b="0" i="0" u="none" strike="noStrike">
                <a:solidFill>
                  <a:srgbClr val="FFFFFF"/>
                </a:solidFill>
                <a:latin typeface="Cambria"/>
                <a:ea typeface="+mn-ea"/>
                <a:cs typeface="+mn-cs"/>
              </a:rPr>
              <a:pPr marL="0" marR="0" indent="0" algn="ctr">
                <a:spcBef>
                  <a:spcPts val="0"/>
                </a:spcBef>
                <a:spcAft>
                  <a:spcPts val="0"/>
                </a:spcAft>
              </a:pPr>
              <a:t>Laura Goudiard du Mesnil</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106685</xdr:rowOff>
    </xdr:from>
    <xdr:to>
      <xdr:col>4</xdr:col>
      <xdr:colOff>3561</xdr:colOff>
      <xdr:row>8</xdr:row>
      <xdr:rowOff>190379</xdr:rowOff>
    </xdr:to>
    <xdr:grpSp>
      <xdr:nvGrpSpPr>
        <xdr:cNvPr id="31" name="Gruppe 30" descr="&quot;&quot;" title="Grafik eines Abzweigverbinders"/>
        <xdr:cNvGrpSpPr/>
      </xdr:nvGrpSpPr>
      <xdr:grpSpPr>
        <a:xfrm>
          <a:off x="708082" y="2837185"/>
          <a:ext cx="4470729" cy="83694"/>
          <a:chOff x="711590" y="2824479"/>
          <a:chExt cx="4469720" cy="223406"/>
        </a:xfrm>
      </xdr:grpSpPr>
      <xdr:cxnSp macro="">
        <xdr:nvCxnSpPr>
          <xdr:cNvPr id="32"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1306281</xdr:colOff>
      <xdr:row>0</xdr:row>
      <xdr:rowOff>349389</xdr:rowOff>
    </xdr:from>
    <xdr:to>
      <xdr:col>7</xdr:col>
      <xdr:colOff>1480154</xdr:colOff>
      <xdr:row>1</xdr:row>
      <xdr:rowOff>357922</xdr:rowOff>
    </xdr:to>
    <xdr:sp macro="" textlink="">
      <xdr:nvSpPr>
        <xdr:cNvPr id="27" name="Zurück" descr="Hier klicken, um zum Stammbaum zurückzukehren" title="Zurück zum Stammbaum">
          <a:hlinkClick xmlns:r="http://schemas.openxmlformats.org/officeDocument/2006/relationships" r:id="rId9" tooltip="Hier klicken, um zum Stammbaum zurückzukehren"/>
        </xdr:cNvPr>
        <xdr:cNvSpPr/>
      </xdr:nvSpPr>
      <xdr:spPr>
        <a:xfrm>
          <a:off x="9074448" y="349389"/>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267147</xdr:colOff>
      <xdr:row>30</xdr:row>
      <xdr:rowOff>48958</xdr:rowOff>
    </xdr:from>
    <xdr:to>
      <xdr:col>1</xdr:col>
      <xdr:colOff>1181547</xdr:colOff>
      <xdr:row>30</xdr:row>
      <xdr:rowOff>963358</xdr:rowOff>
    </xdr:to>
    <xdr:pic>
      <xdr:nvPicPr>
        <xdr:cNvPr id="4"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8883396"/>
          <a:ext cx="914400" cy="914400"/>
        </a:xfrm>
        <a:prstGeom prst="rect">
          <a:avLst/>
        </a:prstGeom>
      </xdr:spPr>
    </xdr:pic>
    <xdr:clientData/>
  </xdr:twoCellAnchor>
  <xdr:twoCellAnchor editAs="oneCell">
    <xdr:from>
      <xdr:col>1</xdr:col>
      <xdr:colOff>267147</xdr:colOff>
      <xdr:row>32</xdr:row>
      <xdr:rowOff>57881</xdr:rowOff>
    </xdr:from>
    <xdr:to>
      <xdr:col>1</xdr:col>
      <xdr:colOff>1181547</xdr:colOff>
      <xdr:row>32</xdr:row>
      <xdr:rowOff>972281</xdr:rowOff>
    </xdr:to>
    <xdr:pic>
      <xdr:nvPicPr>
        <xdr:cNvPr id="5" name="Fotoplatzhalter 3"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10892569"/>
          <a:ext cx="914400" cy="914400"/>
        </a:xfrm>
        <a:prstGeom prst="rect">
          <a:avLst/>
        </a:prstGeom>
      </xdr:spPr>
    </xdr:pic>
    <xdr:clientData/>
  </xdr:twoCellAnchor>
  <xdr:twoCellAnchor editAs="oneCell">
    <xdr:from>
      <xdr:col>1</xdr:col>
      <xdr:colOff>142876</xdr:colOff>
      <xdr:row>10</xdr:row>
      <xdr:rowOff>123161</xdr:rowOff>
    </xdr:from>
    <xdr:to>
      <xdr:col>1</xdr:col>
      <xdr:colOff>1240156</xdr:colOff>
      <xdr:row>14</xdr:row>
      <xdr:rowOff>208410</xdr:rowOff>
    </xdr:to>
    <xdr:pic>
      <xdr:nvPicPr>
        <xdr:cNvPr id="84"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3439" y="3992692"/>
          <a:ext cx="1097280" cy="1097280"/>
        </a:xfrm>
        <a:prstGeom prst="rect">
          <a:avLst/>
        </a:prstGeom>
      </xdr:spPr>
    </xdr:pic>
    <xdr:clientData/>
  </xdr:twoCellAnchor>
  <xdr:twoCellAnchor editAs="oneCell">
    <xdr:from>
      <xdr:col>5</xdr:col>
      <xdr:colOff>154780</xdr:colOff>
      <xdr:row>10</xdr:row>
      <xdr:rowOff>123161</xdr:rowOff>
    </xdr:from>
    <xdr:to>
      <xdr:col>5</xdr:col>
      <xdr:colOff>1252060</xdr:colOff>
      <xdr:row>14</xdr:row>
      <xdr:rowOff>208410</xdr:rowOff>
    </xdr:to>
    <xdr:pic>
      <xdr:nvPicPr>
        <xdr:cNvPr id="87"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53186" y="3992692"/>
          <a:ext cx="1097280" cy="1097280"/>
        </a:xfrm>
        <a:prstGeom prst="rect">
          <a:avLst/>
        </a:prstGeom>
      </xdr:spPr>
    </xdr:pic>
    <xdr:clientData/>
  </xdr:twoCellAnchor>
  <xdr:twoCellAnchor editAs="oneCell">
    <xdr:from>
      <xdr:col>1</xdr:col>
      <xdr:colOff>268421</xdr:colOff>
      <xdr:row>31</xdr:row>
      <xdr:rowOff>47624</xdr:rowOff>
    </xdr:from>
    <xdr:to>
      <xdr:col>1</xdr:col>
      <xdr:colOff>1180273</xdr:colOff>
      <xdr:row>31</xdr:row>
      <xdr:rowOff>962024</xdr:rowOff>
    </xdr:to>
    <xdr:pic>
      <xdr:nvPicPr>
        <xdr:cNvPr id="88"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72754" y="10080624"/>
          <a:ext cx="911852" cy="914400"/>
        </a:xfrm>
        <a:prstGeom prst="rect">
          <a:avLst/>
        </a:prstGeom>
      </xdr:spPr>
    </xdr:pic>
    <xdr:clientData/>
  </xdr:twoCellAnchor>
  <xdr:twoCellAnchor editAs="oneCell">
    <xdr:from>
      <xdr:col>1</xdr:col>
      <xdr:colOff>267147</xdr:colOff>
      <xdr:row>29</xdr:row>
      <xdr:rowOff>47625</xdr:rowOff>
    </xdr:from>
    <xdr:to>
      <xdr:col>1</xdr:col>
      <xdr:colOff>1181547</xdr:colOff>
      <xdr:row>29</xdr:row>
      <xdr:rowOff>962025</xdr:rowOff>
    </xdr:to>
    <xdr:pic>
      <xdr:nvPicPr>
        <xdr:cNvPr id="89"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71480" y="8069792"/>
          <a:ext cx="914400" cy="914400"/>
        </a:xfrm>
        <a:prstGeom prst="rect">
          <a:avLst/>
        </a:prstGeom>
      </xdr:spPr>
    </xdr:pic>
    <xdr:clientData/>
  </xdr:twoCellAnchor>
  <xdr:twoCellAnchor>
    <xdr:from>
      <xdr:col>5</xdr:col>
      <xdr:colOff>8136</xdr:colOff>
      <xdr:row>5</xdr:row>
      <xdr:rowOff>108106</xdr:rowOff>
    </xdr:from>
    <xdr:to>
      <xdr:col>7</xdr:col>
      <xdr:colOff>1484475</xdr:colOff>
      <xdr:row>8</xdr:row>
      <xdr:rowOff>54457</xdr:rowOff>
    </xdr:to>
    <xdr:grpSp>
      <xdr:nvGrpSpPr>
        <xdr:cNvPr id="3" name="Gruppe 2" descr="&quot;&quot;" title="Navigation &quot;Eltern der Mutter&quot;">
          <a:hlinkClick xmlns:r="http://schemas.openxmlformats.org/officeDocument/2006/relationships" r:id="rId6" tooltip="Klicken, um die Eltern der Mutter anzuzeigen"/>
        </xdr:cNvPr>
        <xdr:cNvGrpSpPr/>
      </xdr:nvGrpSpPr>
      <xdr:grpSpPr>
        <a:xfrm>
          <a:off x="6294636" y="2245939"/>
          <a:ext cx="4450256" cy="549601"/>
          <a:chOff x="6294636" y="2245939"/>
          <a:chExt cx="4450256" cy="549601"/>
        </a:xfrm>
      </xdr:grpSpPr>
      <xdr:sp macro="" textlink="PGGroßvater2">
        <xdr:nvSpPr>
          <xdr:cNvPr id="72" name="Großvater" descr="&quot;&quot;" title="Vater des Vaters"/>
          <xdr:cNvSpPr/>
        </xdr:nvSpPr>
        <xdr:spPr>
          <a:xfrm>
            <a:off x="6294636" y="2245939"/>
            <a:ext cx="2191113"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650C4FF-C6EF-4E99-BFFD-994595AA48D4}" type="TxLink">
              <a:rPr lang="en-US" sz="1400" b="0" i="0" u="none" strike="noStrike">
                <a:solidFill>
                  <a:srgbClr val="FFFFFF"/>
                </a:solidFill>
                <a:latin typeface="Cambria"/>
                <a:ea typeface="+mn-ea"/>
                <a:cs typeface="+mn-cs"/>
              </a:rPr>
              <a:pPr marL="0" marR="0" indent="0" algn="ctr">
                <a:spcBef>
                  <a:spcPts val="0"/>
                </a:spcBef>
                <a:spcAft>
                  <a:spcPts val="0"/>
                </a:spcAft>
              </a:pPr>
              <a:t>Urgroßvater 2 väterlicherseits</a:t>
            </a:fld>
            <a:endParaRPr lang="en-US" sz="1200" b="0">
              <a:solidFill>
                <a:schemeClr val="bg1"/>
              </a:solidFill>
              <a:latin typeface="+mj-lt"/>
              <a:ea typeface="+mn-ea"/>
              <a:cs typeface="+mn-cs"/>
            </a:endParaRPr>
          </a:p>
        </xdr:txBody>
      </xdr:sp>
      <xdr:sp macro="" textlink="PGGroßmutter2">
        <xdr:nvSpPr>
          <xdr:cNvPr id="73" name="Großmutter" descr="&quot;&quot;" title="Mutter des Vaters"/>
          <xdr:cNvSpPr/>
        </xdr:nvSpPr>
        <xdr:spPr>
          <a:xfrm>
            <a:off x="8552846" y="2245939"/>
            <a:ext cx="219204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452ECC3-E047-403D-8923-253F560E54BD}" type="TxLink">
              <a:rPr lang="en-US" sz="1400" b="0" i="0" u="none" strike="noStrike">
                <a:solidFill>
                  <a:srgbClr val="FFFFFF"/>
                </a:solidFill>
                <a:latin typeface="Cambria"/>
                <a:ea typeface="+mn-ea"/>
                <a:cs typeface="+mn-cs"/>
              </a:rPr>
              <a:pPr marL="0" marR="0" indent="0" algn="ctr">
                <a:spcBef>
                  <a:spcPts val="0"/>
                </a:spcBef>
                <a:spcAft>
                  <a:spcPts val="0"/>
                </a:spcAft>
              </a:pPr>
              <a:t>Urgroßmutter 2 väterlicherseits</a:t>
            </a:fld>
            <a:endParaRPr lang="en-US" sz="1100" b="0">
              <a:solidFill>
                <a:schemeClr val="bg1"/>
              </a:solidFill>
              <a:latin typeface="+mj-lt"/>
              <a:ea typeface="+mn-ea"/>
              <a:cs typeface="+mn-cs"/>
            </a:endParaRPr>
          </a:p>
        </xdr:txBody>
      </xdr:sp>
    </xdr:grpSp>
    <xdr:clientData/>
  </xdr:twoCellAnchor>
  <xdr:twoCellAnchor>
    <xdr:from>
      <xdr:col>5</xdr:col>
      <xdr:colOff>608</xdr:colOff>
      <xdr:row>8</xdr:row>
      <xdr:rowOff>108006</xdr:rowOff>
    </xdr:from>
    <xdr:to>
      <xdr:col>8</xdr:col>
      <xdr:colOff>3563</xdr:colOff>
      <xdr:row>9</xdr:row>
      <xdr:rowOff>1200</xdr:rowOff>
    </xdr:to>
    <xdr:grpSp>
      <xdr:nvGrpSpPr>
        <xdr:cNvPr id="74" name="Gruppe 73" descr="&quot;&quot;" title="Grafik eines Abzweigverbinders"/>
        <xdr:cNvGrpSpPr/>
      </xdr:nvGrpSpPr>
      <xdr:grpSpPr>
        <a:xfrm>
          <a:off x="6287108" y="2849089"/>
          <a:ext cx="4469122" cy="83694"/>
          <a:chOff x="711590" y="2824479"/>
          <a:chExt cx="4469720" cy="223406"/>
        </a:xfrm>
      </xdr:grpSpPr>
      <xdr:cxnSp macro="">
        <xdr:nvCxnSpPr>
          <xdr:cNvPr id="76"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uppe 1" descr="&quot;&quot;" title="Navigation &quot;Eltern des Vaters&quot;">
          <a:hlinkClick xmlns:r="http://schemas.openxmlformats.org/officeDocument/2006/relationships" r:id="rId7" tooltip="Klicken, um die Eltern des Vaters anzuzeigen"/>
        </xdr:cNvPr>
        <xdr:cNvGrpSpPr/>
      </xdr:nvGrpSpPr>
      <xdr:grpSpPr>
        <a:xfrm>
          <a:off x="715611" y="2245941"/>
          <a:ext cx="4450929" cy="549601"/>
          <a:chOff x="715611" y="2245941"/>
          <a:chExt cx="4450929" cy="549601"/>
        </a:xfrm>
      </xdr:grpSpPr>
      <xdr:sp macro="" textlink="PGGroßvater1">
        <xdr:nvSpPr>
          <xdr:cNvPr id="79" name="Großvater" descr="&quot;&quot;" title="Vater des Vaters"/>
          <xdr:cNvSpPr/>
        </xdr:nvSpPr>
        <xdr:spPr>
          <a:xfrm>
            <a:off x="715611" y="2245941"/>
            <a:ext cx="2191445"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7F828ED-A7EA-4788-8F02-E0B22B084D48}" type="TxLink">
              <a:rPr lang="en-US" sz="1400" b="0" i="0" u="none" strike="noStrike">
                <a:solidFill>
                  <a:srgbClr val="FFFFFF"/>
                </a:solidFill>
                <a:latin typeface="Cambria"/>
                <a:ea typeface="+mn-ea"/>
                <a:cs typeface="+mn-cs"/>
              </a:rPr>
              <a:pPr marL="0" marR="0" indent="0" algn="ctr">
                <a:spcBef>
                  <a:spcPts val="0"/>
                </a:spcBef>
                <a:spcAft>
                  <a:spcPts val="0"/>
                </a:spcAft>
              </a:pPr>
              <a:t>Urgroßvater 1 väterlicherseits</a:t>
            </a:fld>
            <a:endParaRPr lang="en-US" sz="1400" b="0">
              <a:solidFill>
                <a:schemeClr val="bg1"/>
              </a:solidFill>
              <a:latin typeface="+mj-lt"/>
              <a:ea typeface="+mn-ea"/>
              <a:cs typeface="+mn-cs"/>
            </a:endParaRPr>
          </a:p>
        </xdr:txBody>
      </xdr:sp>
      <xdr:sp macro="" textlink="PGGroßmutter1">
        <xdr:nvSpPr>
          <xdr:cNvPr id="80" name="Großmutter" descr="&quot;&quot;" title="Mutter des Vaters"/>
          <xdr:cNvSpPr/>
        </xdr:nvSpPr>
        <xdr:spPr>
          <a:xfrm>
            <a:off x="2974164" y="2245941"/>
            <a:ext cx="219237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5C5ECBC4-8E5F-421E-A429-EC857D0ED20C}" type="TxLink">
              <a:rPr lang="en-US" sz="1400" b="0" i="0" u="none" strike="noStrike">
                <a:solidFill>
                  <a:srgbClr val="FFFFFF"/>
                </a:solidFill>
                <a:latin typeface="Cambria"/>
                <a:ea typeface="+mn-ea"/>
                <a:cs typeface="+mn-cs"/>
              </a:rPr>
              <a:pPr marL="0" marR="0" indent="0" algn="ctr">
                <a:spcBef>
                  <a:spcPts val="0"/>
                </a:spcBef>
                <a:spcAft>
                  <a:spcPts val="0"/>
                </a:spcAft>
              </a:pPr>
              <a:t>Urgroßmutter 1 väterlicherseits</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81" name="Gruppe 80" descr="&quot;&quot;" title="Grafik eines Abzweigverbinders"/>
        <xdr:cNvGrpSpPr/>
      </xdr:nvGrpSpPr>
      <xdr:grpSpPr>
        <a:xfrm>
          <a:off x="708082" y="2849091"/>
          <a:ext cx="4470729" cy="83694"/>
          <a:chOff x="711590" y="2824479"/>
          <a:chExt cx="4469720" cy="223406"/>
        </a:xfrm>
      </xdr:grpSpPr>
      <xdr:cxnSp macro="">
        <xdr:nvCxnSpPr>
          <xdr:cNvPr id="83"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1365250</xdr:colOff>
      <xdr:row>0</xdr:row>
      <xdr:rowOff>363370</xdr:rowOff>
    </xdr:from>
    <xdr:to>
      <xdr:col>8</xdr:col>
      <xdr:colOff>46873</xdr:colOff>
      <xdr:row>1</xdr:row>
      <xdr:rowOff>361320</xdr:rowOff>
    </xdr:to>
    <xdr:sp macro="" textlink="">
      <xdr:nvSpPr>
        <xdr:cNvPr id="21" name="Zurück" descr="Hier klicken, um zum Stammbaum zurückzukehren" title="Zurück zum Stammbaum">
          <a:hlinkClick xmlns:r="http://schemas.openxmlformats.org/officeDocument/2006/relationships" r:id="rId8" tooltip="Hier klicken, um zum Stammbaum zurückzukehren"/>
        </xdr:cNvPr>
        <xdr:cNvSpPr/>
      </xdr:nvSpPr>
      <xdr:spPr>
        <a:xfrm>
          <a:off x="9133417" y="363370"/>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265030</xdr:colOff>
      <xdr:row>30</xdr:row>
      <xdr:rowOff>52928</xdr:rowOff>
    </xdr:from>
    <xdr:to>
      <xdr:col>1</xdr:col>
      <xdr:colOff>1179430</xdr:colOff>
      <xdr:row>30</xdr:row>
      <xdr:rowOff>967328</xdr:rowOff>
    </xdr:to>
    <xdr:pic>
      <xdr:nvPicPr>
        <xdr:cNvPr id="4"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593" y="8720678"/>
          <a:ext cx="914400" cy="914400"/>
        </a:xfrm>
        <a:prstGeom prst="rect">
          <a:avLst/>
        </a:prstGeom>
      </xdr:spPr>
    </xdr:pic>
    <xdr:clientData/>
  </xdr:twoCellAnchor>
  <xdr:twoCellAnchor editAs="oneCell">
    <xdr:from>
      <xdr:col>1</xdr:col>
      <xdr:colOff>266534</xdr:colOff>
      <xdr:row>29</xdr:row>
      <xdr:rowOff>49212</xdr:rowOff>
    </xdr:from>
    <xdr:to>
      <xdr:col>1</xdr:col>
      <xdr:colOff>1177926</xdr:colOff>
      <xdr:row>29</xdr:row>
      <xdr:rowOff>963612</xdr:rowOff>
    </xdr:to>
    <xdr:pic>
      <xdr:nvPicPr>
        <xdr:cNvPr id="85"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0867" y="8071379"/>
          <a:ext cx="911392" cy="914400"/>
        </a:xfrm>
        <a:prstGeom prst="rect">
          <a:avLst/>
        </a:prstGeom>
        <a:ln>
          <a:solidFill>
            <a:schemeClr val="bg1">
              <a:lumMod val="85000"/>
            </a:schemeClr>
          </a:solidFill>
        </a:ln>
      </xdr:spPr>
    </xdr:pic>
    <xdr:clientData/>
  </xdr:twoCellAnchor>
  <xdr:twoCellAnchor editAs="oneCell">
    <xdr:from>
      <xdr:col>5</xdr:col>
      <xdr:colOff>142875</xdr:colOff>
      <xdr:row>10</xdr:row>
      <xdr:rowOff>107158</xdr:rowOff>
    </xdr:from>
    <xdr:to>
      <xdr:col>5</xdr:col>
      <xdr:colOff>1240155</xdr:colOff>
      <xdr:row>14</xdr:row>
      <xdr:rowOff>192406</xdr:rowOff>
    </xdr:to>
    <xdr:pic>
      <xdr:nvPicPr>
        <xdr:cNvPr id="86" name="Foto der Mutter" descr="Klicken Sie zum Ändern dieses Fotos mit der rechten Maustaste auf das Foto, und klicken Sie dann auf &quot;Bild ändern&quot;. " title="Fotoplatzhalte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1281" y="3976689"/>
          <a:ext cx="1097280" cy="1097280"/>
        </a:xfrm>
        <a:prstGeom prst="rect">
          <a:avLst/>
        </a:prstGeom>
      </xdr:spPr>
    </xdr:pic>
    <xdr:clientData/>
  </xdr:twoCellAnchor>
  <xdr:twoCellAnchor editAs="oneCell">
    <xdr:from>
      <xdr:col>1</xdr:col>
      <xdr:colOff>159554</xdr:colOff>
      <xdr:row>10</xdr:row>
      <xdr:rowOff>107158</xdr:rowOff>
    </xdr:from>
    <xdr:to>
      <xdr:col>1</xdr:col>
      <xdr:colOff>1256834</xdr:colOff>
      <xdr:row>14</xdr:row>
      <xdr:rowOff>192406</xdr:rowOff>
    </xdr:to>
    <xdr:pic>
      <xdr:nvPicPr>
        <xdr:cNvPr id="87"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0117" y="3976689"/>
          <a:ext cx="1097280" cy="1097280"/>
        </a:xfrm>
        <a:prstGeom prst="rect">
          <a:avLst/>
        </a:prstGeom>
      </xdr:spPr>
    </xdr:pic>
    <xdr:clientData/>
  </xdr:twoCellAnchor>
  <xdr:twoCellAnchor editAs="oneCell">
    <xdr:from>
      <xdr:col>1</xdr:col>
      <xdr:colOff>265030</xdr:colOff>
      <xdr:row>31</xdr:row>
      <xdr:rowOff>81504</xdr:rowOff>
    </xdr:from>
    <xdr:to>
      <xdr:col>1</xdr:col>
      <xdr:colOff>1179430</xdr:colOff>
      <xdr:row>31</xdr:row>
      <xdr:rowOff>950373</xdr:rowOff>
    </xdr:to>
    <xdr:pic>
      <xdr:nvPicPr>
        <xdr:cNvPr id="89" name="Foto Kind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63530" y="9754671"/>
          <a:ext cx="914400" cy="868869"/>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 name="Gruppe 2" descr="&quot;&quot;" title="Navigation &quot;Eltern der Mutter&quot;">
          <a:hlinkClick xmlns:r="http://schemas.openxmlformats.org/officeDocument/2006/relationships" r:id="rId6" tooltip="Klicken, um die Eltern der Mutter anzuzeigen"/>
        </xdr:cNvPr>
        <xdr:cNvGrpSpPr/>
      </xdr:nvGrpSpPr>
      <xdr:grpSpPr>
        <a:xfrm>
          <a:off x="6305219" y="2245939"/>
          <a:ext cx="4450256" cy="549601"/>
          <a:chOff x="6305219" y="2253738"/>
          <a:chExt cx="4455826" cy="547930"/>
        </a:xfrm>
      </xdr:grpSpPr>
      <xdr:sp macro="" textlink="MGGroßvater2">
        <xdr:nvSpPr>
          <xdr:cNvPr id="23" name="Großvater" descr="&quot;&quot;" title="Vater des Vaters"/>
          <xdr:cNvSpPr/>
        </xdr:nvSpPr>
        <xdr:spPr>
          <a:xfrm>
            <a:off x="6305219" y="2253738"/>
            <a:ext cx="2193341"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8D9D5E-0682-4823-BB1F-8503795C8761}" type="TxLink">
              <a:rPr lang="en-US" sz="1400" b="0" i="0" u="none" strike="noStrike">
                <a:solidFill>
                  <a:srgbClr val="FFFFFF"/>
                </a:solidFill>
                <a:latin typeface="Cambria"/>
                <a:ea typeface="+mn-ea"/>
                <a:cs typeface="+mn-cs"/>
              </a:rPr>
              <a:pPr marL="0" marR="0" indent="0" algn="ctr">
                <a:spcBef>
                  <a:spcPts val="0"/>
                </a:spcBef>
                <a:spcAft>
                  <a:spcPts val="0"/>
                </a:spcAft>
              </a:pPr>
              <a:t>Urgroßvater 2 mütterlicherseits</a:t>
            </a:fld>
            <a:endParaRPr lang="en-US" sz="1100" b="0">
              <a:solidFill>
                <a:schemeClr val="bg1"/>
              </a:solidFill>
              <a:latin typeface="+mj-lt"/>
              <a:ea typeface="+mn-ea"/>
              <a:cs typeface="+mn-cs"/>
            </a:endParaRPr>
          </a:p>
        </xdr:txBody>
      </xdr:sp>
      <xdr:sp macro="" textlink="MGGroßmutter2">
        <xdr:nvSpPr>
          <xdr:cNvPr id="24" name="Großmutter" descr="&quot;&quot;" title="Mutter des Vaters"/>
          <xdr:cNvSpPr/>
        </xdr:nvSpPr>
        <xdr:spPr>
          <a:xfrm>
            <a:off x="8565657" y="2253738"/>
            <a:ext cx="2195388"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ADCF030-1359-40A4-A933-F7680E1DB73D}" type="TxLink">
              <a:rPr lang="en-US" sz="1400" b="0" i="0" u="none" strike="noStrike">
                <a:solidFill>
                  <a:srgbClr val="FFFFFF"/>
                </a:solidFill>
                <a:latin typeface="Cambria"/>
                <a:ea typeface="+mn-ea"/>
                <a:cs typeface="+mn-cs"/>
              </a:rPr>
              <a:pPr marL="0" marR="0" indent="0" algn="ctr">
                <a:spcBef>
                  <a:spcPts val="0"/>
                </a:spcBef>
                <a:spcAft>
                  <a:spcPts val="0"/>
                </a:spcAft>
              </a:pPr>
              <a:t>Urgroßmutter 2 mütterlicherseits</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25" name="Gruppe 24" descr="&quot;&quot;" title="Grafik eines Abzweigverbinders"/>
        <xdr:cNvGrpSpPr/>
      </xdr:nvGrpSpPr>
      <xdr:grpSpPr>
        <a:xfrm>
          <a:off x="6297691" y="2849089"/>
          <a:ext cx="4469122" cy="83694"/>
          <a:chOff x="711590" y="2824479"/>
          <a:chExt cx="4469720" cy="223406"/>
        </a:xfrm>
      </xdr:grpSpPr>
      <xdr:cxnSp macro="">
        <xdr:nvCxnSpPr>
          <xdr:cNvPr id="27"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uppe 1" descr="&quot;&quot;" title="Navigation &quot;Eltern des Vaters&quot;">
          <a:hlinkClick xmlns:r="http://schemas.openxmlformats.org/officeDocument/2006/relationships" r:id="rId7" tooltip="Klicken, um die Eltern des Vaters anzuzeigen"/>
        </xdr:cNvPr>
        <xdr:cNvGrpSpPr/>
      </xdr:nvGrpSpPr>
      <xdr:grpSpPr>
        <a:xfrm>
          <a:off x="715611" y="2245941"/>
          <a:ext cx="4450929" cy="549601"/>
          <a:chOff x="708927" y="2253740"/>
          <a:chExt cx="4454828" cy="547930"/>
        </a:xfrm>
      </xdr:grpSpPr>
      <xdr:sp macro="" textlink="MGGroßvater1">
        <xdr:nvSpPr>
          <xdr:cNvPr id="31" name="Großvater" descr="&quot;&quot;" title="Vater des Vaters"/>
          <xdr:cNvSpPr/>
        </xdr:nvSpPr>
        <xdr:spPr>
          <a:xfrm>
            <a:off x="708927" y="2253740"/>
            <a:ext cx="2193673"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52C37B-608B-483B-A43E-37C8DA7A9F11}" type="TxLink">
              <a:rPr lang="en-US" sz="1400" b="0" i="0" u="none" strike="noStrike">
                <a:solidFill>
                  <a:srgbClr val="FFFFFF"/>
                </a:solidFill>
                <a:latin typeface="Cambria"/>
                <a:ea typeface="+mn-ea"/>
                <a:cs typeface="+mn-cs"/>
              </a:rPr>
              <a:pPr marL="0" marR="0" indent="0" algn="ctr">
                <a:spcBef>
                  <a:spcPts val="0"/>
                </a:spcBef>
                <a:spcAft>
                  <a:spcPts val="0"/>
                </a:spcAft>
              </a:pPr>
              <a:t>Urgroßvater 1 mütterlicherseits</a:t>
            </a:fld>
            <a:endParaRPr lang="en-US" sz="1100" b="0">
              <a:solidFill>
                <a:schemeClr val="bg1"/>
              </a:solidFill>
              <a:latin typeface="+mj-lt"/>
              <a:ea typeface="+mn-ea"/>
              <a:cs typeface="+mn-cs"/>
            </a:endParaRPr>
          </a:p>
        </xdr:txBody>
      </xdr:sp>
      <xdr:sp macro="" textlink="MGGroßmutter1">
        <xdr:nvSpPr>
          <xdr:cNvPr id="32" name="Großmutter" descr="&quot;&quot;" title="Mutter des Vaters"/>
          <xdr:cNvSpPr/>
        </xdr:nvSpPr>
        <xdr:spPr>
          <a:xfrm>
            <a:off x="2969708" y="2253740"/>
            <a:ext cx="2194047"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6A226E6-A7A0-409A-AED3-CED20F2B93D6}" type="TxLink">
              <a:rPr lang="en-US" sz="1400" b="0" i="0" u="none" strike="noStrike">
                <a:solidFill>
                  <a:srgbClr val="FFFFFF"/>
                </a:solidFill>
                <a:latin typeface="Cambria"/>
                <a:ea typeface="+mn-ea"/>
                <a:cs typeface="+mn-cs"/>
              </a:rPr>
              <a:pPr marL="0" marR="0" indent="0" algn="ctr">
                <a:spcBef>
                  <a:spcPts val="0"/>
                </a:spcBef>
                <a:spcAft>
                  <a:spcPts val="0"/>
                </a:spcAft>
              </a:pPr>
              <a:t>Urgroßmutter 1 mütterlicherseits</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33" name="Gruppe 32" descr="&quot;&quot;" title="Grafik eines Abzweigverbinders"/>
        <xdr:cNvGrpSpPr/>
      </xdr:nvGrpSpPr>
      <xdr:grpSpPr>
        <a:xfrm>
          <a:off x="708082" y="2849091"/>
          <a:ext cx="4470729" cy="83694"/>
          <a:chOff x="711590" y="2824479"/>
          <a:chExt cx="4469720" cy="223406"/>
        </a:xfrm>
      </xdr:grpSpPr>
      <xdr:cxnSp macro="">
        <xdr:nvCxnSpPr>
          <xdr:cNvPr id="3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1369776</xdr:colOff>
      <xdr:row>0</xdr:row>
      <xdr:rowOff>359973</xdr:rowOff>
    </xdr:from>
    <xdr:to>
      <xdr:col>8</xdr:col>
      <xdr:colOff>51399</xdr:colOff>
      <xdr:row>1</xdr:row>
      <xdr:rowOff>357923</xdr:rowOff>
    </xdr:to>
    <xdr:sp macro="" textlink="">
      <xdr:nvSpPr>
        <xdr:cNvPr id="20" name="Zurück" descr="Hier klicken, um zum Stammbaum zurückzukehren" title="Zurück zum Stammbaum">
          <a:hlinkClick xmlns:r="http://schemas.openxmlformats.org/officeDocument/2006/relationships" r:id="rId8" tooltip="Hier klicken, um zum Stammbaum zurückzukehren"/>
        </xdr:cNvPr>
        <xdr:cNvSpPr/>
      </xdr:nvSpPr>
      <xdr:spPr>
        <a:xfrm>
          <a:off x="9137943"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8720678"/>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7714572"/>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29375" y="3586627"/>
          <a:ext cx="1097280" cy="1078992"/>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8054" y="3586626"/>
          <a:ext cx="1097280" cy="1078992"/>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9722921"/>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3" name="Gruppe 32" descr="&quot;&quot;" title="Eltern der Mutter"/>
        <xdr:cNvGrpSpPr/>
      </xdr:nvGrpSpPr>
      <xdr:grpSpPr>
        <a:xfrm>
          <a:off x="6305219" y="2245939"/>
          <a:ext cx="4450256" cy="549601"/>
          <a:chOff x="6305219" y="2245939"/>
          <a:chExt cx="4450256" cy="549601"/>
        </a:xfrm>
      </xdr:grpSpPr>
      <xdr:sp macro="" textlink="PGGGroßvater2">
        <xdr:nvSpPr>
          <xdr:cNvPr id="8" name="Großvater" descr="&quot;&quot;" title="Vater des Vaters"/>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4578662-0041-4021-B4F4-2CA94573E1CF}" type="TxLink">
              <a:rPr lang="en-US" sz="1400" b="0" i="0" u="none" strike="noStrike">
                <a:solidFill>
                  <a:srgbClr val="FFFFFF"/>
                </a:solidFill>
                <a:latin typeface="Cambria"/>
                <a:ea typeface="+mn-ea"/>
                <a:cs typeface="+mn-cs"/>
              </a:rPr>
              <a:pPr marL="0" marR="0" indent="0" algn="ctr">
                <a:spcBef>
                  <a:spcPts val="0"/>
                </a:spcBef>
                <a:spcAft>
                  <a:spcPts val="0"/>
                </a:spcAft>
              </a:pPr>
              <a:t>Ur-Urgroßvater 2 väterlicherseits</a:t>
            </a:fld>
            <a:endParaRPr lang="en-US" sz="1100" b="0">
              <a:solidFill>
                <a:schemeClr val="bg1"/>
              </a:solidFill>
              <a:latin typeface="+mj-lt"/>
              <a:ea typeface="+mn-ea"/>
              <a:cs typeface="+mn-cs"/>
            </a:endParaRPr>
          </a:p>
        </xdr:txBody>
      </xdr:sp>
      <xdr:sp macro="" textlink="PGGGroßmutter2">
        <xdr:nvSpPr>
          <xdr:cNvPr id="9" name="Großmutter" descr="&quot;&quot;" title="Mutter des Vaters"/>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8A32826-A5F0-4AD6-B736-B6665ED510EB}" type="TxLink">
              <a:rPr lang="en-US" sz="1400" b="0" i="0" u="none" strike="noStrike">
                <a:solidFill>
                  <a:srgbClr val="FFFFFF"/>
                </a:solidFill>
                <a:latin typeface="Cambria"/>
                <a:ea typeface="+mn-ea"/>
                <a:cs typeface="+mn-cs"/>
              </a:rPr>
              <a:pPr marL="0" marR="0" indent="0" algn="ctr">
                <a:spcBef>
                  <a:spcPts val="0"/>
                </a:spcBef>
                <a:spcAft>
                  <a:spcPts val="0"/>
                </a:spcAft>
              </a:pPr>
              <a:t>Ur-Urgroßmutter 2 väterlicherseits</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10" name="Gruppe 9" descr="&quot;&quot;" title="Grafik eines Abzweigverbinders"/>
        <xdr:cNvGrpSpPr/>
      </xdr:nvGrpSpPr>
      <xdr:grpSpPr>
        <a:xfrm>
          <a:off x="6297691" y="2849089"/>
          <a:ext cx="4469122" cy="83694"/>
          <a:chOff x="711590" y="2824479"/>
          <a:chExt cx="4469720" cy="223406"/>
        </a:xfrm>
      </xdr:grpSpPr>
      <xdr:cxnSp macro="">
        <xdr:nvCxnSpPr>
          <xdr:cNvPr id="12"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32" name="Gruppe 31" descr="&quot;&quot;" title="Eltern des Vaters"/>
        <xdr:cNvGrpSpPr/>
      </xdr:nvGrpSpPr>
      <xdr:grpSpPr>
        <a:xfrm>
          <a:off x="715611" y="2245941"/>
          <a:ext cx="4450929" cy="549601"/>
          <a:chOff x="715611" y="2245941"/>
          <a:chExt cx="4450929" cy="549601"/>
        </a:xfrm>
      </xdr:grpSpPr>
      <xdr:sp macro="" textlink="PGGGroßvater1">
        <xdr:nvSpPr>
          <xdr:cNvPr id="15" name="Großvater" descr="&quot;&quot;" title="Vater des Vaters"/>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EAB8C3A-07E0-46FE-BCED-B9CEDBFCCF25}" type="TxLink">
              <a:rPr lang="en-US" sz="1400" b="0" i="0" u="none" strike="noStrike">
                <a:solidFill>
                  <a:srgbClr val="FFFFFF"/>
                </a:solidFill>
                <a:latin typeface="Cambria"/>
                <a:ea typeface="+mn-ea"/>
                <a:cs typeface="+mn-cs"/>
              </a:rPr>
              <a:pPr marL="0" marR="0" indent="0" algn="ctr">
                <a:spcBef>
                  <a:spcPts val="0"/>
                </a:spcBef>
                <a:spcAft>
                  <a:spcPts val="0"/>
                </a:spcAft>
              </a:pPr>
              <a:t>Ur-Urgroßvater väterlicherseits 1 </a:t>
            </a:fld>
            <a:endParaRPr lang="en-US" sz="1100" b="0">
              <a:solidFill>
                <a:schemeClr val="bg1"/>
              </a:solidFill>
              <a:latin typeface="+mj-lt"/>
              <a:ea typeface="+mn-ea"/>
              <a:cs typeface="+mn-cs"/>
            </a:endParaRPr>
          </a:p>
        </xdr:txBody>
      </xdr:sp>
      <xdr:sp macro="" textlink="PGGGroßmutter1">
        <xdr:nvSpPr>
          <xdr:cNvPr id="16" name="Großmutter" descr="&quot;&quot;" title="Mutter des Vaters"/>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22D0491-0167-4678-B322-06EFFB1691D6}" type="TxLink">
              <a:rPr lang="en-US" sz="1400" b="0" i="0" u="none" strike="noStrike">
                <a:solidFill>
                  <a:srgbClr val="FFFFFF"/>
                </a:solidFill>
                <a:latin typeface="Cambria"/>
                <a:ea typeface="+mn-ea"/>
                <a:cs typeface="+mn-cs"/>
              </a:rPr>
              <a:pPr marL="0" marR="0" indent="0" algn="ctr">
                <a:spcBef>
                  <a:spcPts val="0"/>
                </a:spcBef>
                <a:spcAft>
                  <a:spcPts val="0"/>
                </a:spcAft>
              </a:pPr>
              <a:t>Ur-Urgroßmutter väterlicherseits 1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7" name="Gruppe 16" descr="&quot;&quot;" title="Grafik eines Abzweigverbinders"/>
        <xdr:cNvGrpSpPr/>
      </xdr:nvGrpSpPr>
      <xdr:grpSpPr>
        <a:xfrm>
          <a:off x="708082" y="2849091"/>
          <a:ext cx="4470729" cy="83694"/>
          <a:chOff x="711590" y="2824479"/>
          <a:chExt cx="4469720" cy="223406"/>
        </a:xfrm>
      </xdr:grpSpPr>
      <xdr:cxnSp macro="">
        <xdr:nvCxnSpPr>
          <xdr:cNvPr id="19"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0732571"/>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7"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17422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8"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2741288"/>
          <a:ext cx="914400" cy="914400"/>
        </a:xfrm>
        <a:prstGeom prst="rect">
          <a:avLst/>
        </a:prstGeom>
        <a:ln>
          <a:noFill/>
        </a:ln>
      </xdr:spPr>
    </xdr:pic>
    <xdr:clientData/>
  </xdr:twoCellAnchor>
  <xdr:twoCellAnchor editAs="oneCell">
    <xdr:from>
      <xdr:col>6</xdr:col>
      <xdr:colOff>1338027</xdr:colOff>
      <xdr:row>0</xdr:row>
      <xdr:rowOff>359973</xdr:rowOff>
    </xdr:from>
    <xdr:to>
      <xdr:col>8</xdr:col>
      <xdr:colOff>19650</xdr:colOff>
      <xdr:row>1</xdr:row>
      <xdr:rowOff>357923</xdr:rowOff>
    </xdr:to>
    <xdr:sp macro="" textlink="">
      <xdr:nvSpPr>
        <xdr:cNvPr id="23" name="Zurück" descr="Hier klicken, um zum Stammbaum zurückzukehren" title="Zurück zum Stammbaum">
          <a:hlinkClick xmlns:r="http://schemas.openxmlformats.org/officeDocument/2006/relationships" r:id="rId3" tooltip="Hier klicken, um zum Stammbaum zurückzukehren"/>
        </xdr:cNvPr>
        <xdr:cNvSpPr/>
      </xdr:nvSpPr>
      <xdr:spPr>
        <a:xfrm>
          <a:off x="9106194"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uppe 23" descr="&quot;&quot;" title="Eltern der Mutter"/>
        <xdr:cNvGrpSpPr/>
      </xdr:nvGrpSpPr>
      <xdr:grpSpPr>
        <a:xfrm>
          <a:off x="6305219" y="2245939"/>
          <a:ext cx="4450256" cy="549601"/>
          <a:chOff x="6305219" y="2245939"/>
          <a:chExt cx="4450256" cy="549601"/>
        </a:xfrm>
      </xdr:grpSpPr>
      <xdr:sp macro="" textlink="PGGGroßvater4">
        <xdr:nvSpPr>
          <xdr:cNvPr id="7" name="Großvater" descr="&quot;&quot;" title="Vater des Vaters"/>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4EB0739-D6F0-4A25-9913-16DB9846CDA3}" type="TxLink">
              <a:rPr lang="en-US" sz="1400" b="0" i="0" u="none" strike="noStrike">
                <a:solidFill>
                  <a:srgbClr val="FFFFFF"/>
                </a:solidFill>
                <a:latin typeface="Cambria"/>
                <a:ea typeface="+mn-ea"/>
                <a:cs typeface="+mn-cs"/>
              </a:rPr>
              <a:pPr marL="0" marR="0" indent="0" algn="ctr">
                <a:spcBef>
                  <a:spcPts val="0"/>
                </a:spcBef>
                <a:spcAft>
                  <a:spcPts val="0"/>
                </a:spcAft>
              </a:pPr>
              <a:t>Ur-Urgroßvater 4 väterlicherseits</a:t>
            </a:fld>
            <a:endParaRPr lang="en-US" sz="1200" b="0">
              <a:solidFill>
                <a:schemeClr val="bg1"/>
              </a:solidFill>
              <a:latin typeface="+mj-lt"/>
              <a:ea typeface="+mn-ea"/>
              <a:cs typeface="+mn-cs"/>
            </a:endParaRPr>
          </a:p>
        </xdr:txBody>
      </xdr:sp>
      <xdr:sp macro="" textlink="PGGGroßmutter4">
        <xdr:nvSpPr>
          <xdr:cNvPr id="8" name="Großmutter" descr="&quot;&quot;" title="Mutter des Vaters"/>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172F6AD-403C-4D48-9ABE-F6017254A85B}" type="TxLink">
              <a:rPr lang="en-US" sz="1400" b="0" i="0" u="none" strike="noStrike">
                <a:solidFill>
                  <a:srgbClr val="FFFFFF"/>
                </a:solidFill>
                <a:latin typeface="Cambria"/>
                <a:ea typeface="+mn-ea"/>
                <a:cs typeface="+mn-cs"/>
              </a:rPr>
              <a:pPr marL="0" marR="0" indent="0" algn="ctr">
                <a:spcBef>
                  <a:spcPts val="0"/>
                </a:spcBef>
                <a:spcAft>
                  <a:spcPts val="0"/>
                </a:spcAft>
              </a:pPr>
              <a:t>Ur-Urgroßmutter 4 väterlicherseits</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uppe 8" descr="&quot;&quot;" title="Grafik eines Abzweigverbinders"/>
        <xdr:cNvGrpSpPr/>
      </xdr:nvGrpSpPr>
      <xdr:grpSpPr>
        <a:xfrm>
          <a:off x="6297691" y="2849089"/>
          <a:ext cx="4469122" cy="83694"/>
          <a:chOff x="711590" y="2824479"/>
          <a:chExt cx="4469720" cy="223406"/>
        </a:xfrm>
      </xdr:grpSpPr>
      <xdr:cxnSp macro="">
        <xdr:nvCxnSpPr>
          <xdr:cNvPr id="10"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uppe 22" title="Eltern des Vaters"/>
        <xdr:cNvGrpSpPr/>
      </xdr:nvGrpSpPr>
      <xdr:grpSpPr>
        <a:xfrm>
          <a:off x="715611" y="2245941"/>
          <a:ext cx="4450929" cy="549601"/>
          <a:chOff x="715611" y="2245941"/>
          <a:chExt cx="4450929" cy="549601"/>
        </a:xfrm>
      </xdr:grpSpPr>
      <xdr:sp macro="" textlink="PGGGroßvater3">
        <xdr:nvSpPr>
          <xdr:cNvPr id="12" name="Großvater" descr="&quot;&quot;" title="Vater des Vaters"/>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2BF3267-918B-4366-9F43-288BBF1DEAF6}" type="TxLink">
              <a:rPr lang="en-US" sz="1400" b="0" i="0" u="none" strike="noStrike">
                <a:solidFill>
                  <a:srgbClr val="FFFFFF"/>
                </a:solidFill>
                <a:latin typeface="Cambria"/>
                <a:ea typeface="+mn-ea"/>
                <a:cs typeface="+mn-cs"/>
              </a:rPr>
              <a:pPr marL="0" marR="0" indent="0" algn="ctr">
                <a:spcBef>
                  <a:spcPts val="0"/>
                </a:spcBef>
                <a:spcAft>
                  <a:spcPts val="0"/>
                </a:spcAft>
              </a:pPr>
              <a:t>Ur-Urgroßvater 3 väterlicherseits</a:t>
            </a:fld>
            <a:endParaRPr lang="en-US" sz="1400" b="0">
              <a:solidFill>
                <a:schemeClr val="bg1"/>
              </a:solidFill>
              <a:latin typeface="+mj-lt"/>
              <a:ea typeface="+mn-ea"/>
              <a:cs typeface="+mn-cs"/>
            </a:endParaRPr>
          </a:p>
        </xdr:txBody>
      </xdr:sp>
      <xdr:sp macro="" textlink="PGGGroßmutter3">
        <xdr:nvSpPr>
          <xdr:cNvPr id="13" name="Großmutter" descr="&quot;&quot;" title="Mutter des Vaters"/>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5C64D89-A33D-46DA-87EC-D9D9B692F230}" type="TxLink">
              <a:rPr lang="en-US" sz="1400" b="0" i="0" u="none" strike="noStrike">
                <a:solidFill>
                  <a:srgbClr val="FFFFFF"/>
                </a:solidFill>
                <a:latin typeface="Cambria"/>
                <a:ea typeface="+mn-ea"/>
                <a:cs typeface="+mn-cs"/>
              </a:rPr>
              <a:pPr marL="0" marR="0" indent="0" algn="ctr">
                <a:spcBef>
                  <a:spcPts val="0"/>
                </a:spcBef>
                <a:spcAft>
                  <a:spcPts val="0"/>
                </a:spcAft>
              </a:pPr>
              <a:t>Ur-Urgroßmutter 3 väterlicherseits</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uppe 13" descr="&quot;&quot;" title="Grafik eines Abzweigverbinders"/>
        <xdr:cNvGrpSpPr/>
      </xdr:nvGrpSpPr>
      <xdr:grpSpPr>
        <a:xfrm>
          <a:off x="708082" y="2849091"/>
          <a:ext cx="4470729" cy="83694"/>
          <a:chOff x="711590" y="2824479"/>
          <a:chExt cx="4469720" cy="223406"/>
        </a:xfrm>
      </xdr:grpSpPr>
      <xdr:cxnSp macro="">
        <xdr:nvCxnSpPr>
          <xdr:cNvPr id="1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6</xdr:col>
      <xdr:colOff>1295692</xdr:colOff>
      <xdr:row>0</xdr:row>
      <xdr:rowOff>359973</xdr:rowOff>
    </xdr:from>
    <xdr:to>
      <xdr:col>7</xdr:col>
      <xdr:colOff>1469565</xdr:colOff>
      <xdr:row>1</xdr:row>
      <xdr:rowOff>357923</xdr:rowOff>
    </xdr:to>
    <xdr:sp macro="" textlink="">
      <xdr:nvSpPr>
        <xdr:cNvPr id="25" name="Zurück" descr="Hier klicken, um zum Stammbaum zurückzukehren" title="Zurück zum Stammbaum">
          <a:hlinkClick xmlns:r="http://schemas.openxmlformats.org/officeDocument/2006/relationships" r:id="rId3" tooltip="Hier klicken, um zum Stammbaum zurückzukehren"/>
        </xdr:cNvPr>
        <xdr:cNvSpPr/>
      </xdr:nvSpPr>
      <xdr:spPr>
        <a:xfrm>
          <a:off x="9063859"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uppe 23" descr="&quot;&quot;" title="Eltern der Mutter"/>
        <xdr:cNvGrpSpPr/>
      </xdr:nvGrpSpPr>
      <xdr:grpSpPr>
        <a:xfrm>
          <a:off x="6305219" y="2245939"/>
          <a:ext cx="4450256" cy="549601"/>
          <a:chOff x="6305219" y="2245939"/>
          <a:chExt cx="4450256" cy="549601"/>
        </a:xfrm>
      </xdr:grpSpPr>
      <xdr:sp macro="" textlink="MGGGroßvater2">
        <xdr:nvSpPr>
          <xdr:cNvPr id="7" name="Großvater" descr="&quot;&quot;" title="Vater des Vaters"/>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8013771-0F5C-434B-B064-990E5B7FBEE7}" type="TxLink">
              <a:rPr lang="en-US" sz="1400" b="0" i="0" u="none" strike="noStrike">
                <a:solidFill>
                  <a:srgbClr val="FFFFFF"/>
                </a:solidFill>
                <a:latin typeface="Cambria"/>
                <a:ea typeface="+mn-ea"/>
                <a:cs typeface="+mn-cs"/>
              </a:rPr>
              <a:pPr marL="0" marR="0" indent="0" algn="ctr">
                <a:spcBef>
                  <a:spcPts val="0"/>
                </a:spcBef>
                <a:spcAft>
                  <a:spcPts val="0"/>
                </a:spcAft>
              </a:pPr>
              <a:t>Ur-Urgroßvater 2 mütterlicherseits</a:t>
            </a:fld>
            <a:endParaRPr lang="en-US" sz="1200" b="0">
              <a:solidFill>
                <a:schemeClr val="bg1"/>
              </a:solidFill>
              <a:latin typeface="+mj-lt"/>
              <a:ea typeface="+mn-ea"/>
              <a:cs typeface="+mn-cs"/>
            </a:endParaRPr>
          </a:p>
        </xdr:txBody>
      </xdr:sp>
      <xdr:sp macro="" textlink="MGGGroßmutter2">
        <xdr:nvSpPr>
          <xdr:cNvPr id="8" name="Großmutter" descr="&quot;&quot;" title="Mutter des Vaters"/>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81BF6844-6379-46EA-8F61-2D40198B7392}" type="TxLink">
              <a:rPr lang="en-US" sz="1400" b="0" i="0" u="none" strike="noStrike">
                <a:solidFill>
                  <a:srgbClr val="FFFFFF"/>
                </a:solidFill>
                <a:latin typeface="Cambria"/>
                <a:ea typeface="+mn-ea"/>
                <a:cs typeface="+mn-cs"/>
              </a:rPr>
              <a:pPr marL="0" marR="0" indent="0" algn="ctr">
                <a:spcBef>
                  <a:spcPts val="0"/>
                </a:spcBef>
                <a:spcAft>
                  <a:spcPts val="0"/>
                </a:spcAft>
              </a:pPr>
              <a:t>Ur-Urgroßvater 3 mütterlicherseits</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uppe 8" descr="&quot;&quot;" title="Grafik eines Abzweigverbinders"/>
        <xdr:cNvGrpSpPr/>
      </xdr:nvGrpSpPr>
      <xdr:grpSpPr>
        <a:xfrm>
          <a:off x="6297691" y="2849089"/>
          <a:ext cx="4469122" cy="83694"/>
          <a:chOff x="711590" y="2824479"/>
          <a:chExt cx="4469720" cy="223406"/>
        </a:xfrm>
      </xdr:grpSpPr>
      <xdr:cxnSp macro="">
        <xdr:nvCxnSpPr>
          <xdr:cNvPr id="10"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uppe 22" descr="&quot;&quot;" title="Eltern des Vaters"/>
        <xdr:cNvGrpSpPr/>
      </xdr:nvGrpSpPr>
      <xdr:grpSpPr>
        <a:xfrm>
          <a:off x="715611" y="2245941"/>
          <a:ext cx="4450929" cy="549601"/>
          <a:chOff x="715611" y="2245941"/>
          <a:chExt cx="4450929" cy="549601"/>
        </a:xfrm>
      </xdr:grpSpPr>
      <xdr:sp macro="" textlink="MGGGroßvater1">
        <xdr:nvSpPr>
          <xdr:cNvPr id="12" name="Großvater" descr="&quot;&quot;" title="Vater des Vaters"/>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545C289-E30B-4201-84FD-EC0A1E4CF35B}" type="TxLink">
              <a:rPr lang="en-US" sz="1400" b="0" i="0" u="none" strike="noStrike">
                <a:solidFill>
                  <a:srgbClr val="FFFFFF"/>
                </a:solidFill>
                <a:latin typeface="Cambria"/>
                <a:ea typeface="+mn-ea"/>
                <a:cs typeface="+mn-cs"/>
              </a:rPr>
              <a:pPr marL="0" marR="0" indent="0" algn="ctr">
                <a:spcBef>
                  <a:spcPts val="0"/>
                </a:spcBef>
                <a:spcAft>
                  <a:spcPts val="0"/>
                </a:spcAft>
              </a:pPr>
              <a:t>Ur-Urgroßvater 1 mütterlicherseits</a:t>
            </a:fld>
            <a:endParaRPr lang="en-US" sz="1100" b="0">
              <a:solidFill>
                <a:schemeClr val="bg1"/>
              </a:solidFill>
              <a:latin typeface="+mj-lt"/>
              <a:ea typeface="+mn-ea"/>
              <a:cs typeface="+mn-cs"/>
            </a:endParaRPr>
          </a:p>
        </xdr:txBody>
      </xdr:sp>
      <xdr:sp macro="" textlink="MGGGroßmutter1">
        <xdr:nvSpPr>
          <xdr:cNvPr id="13" name="Großmutter" descr="&quot;&quot;" title="Mutter des Vaters"/>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E1CB17-38AD-45CD-B4E6-D56DDD2DEE7B}" type="TxLink">
              <a:rPr lang="en-US" sz="1400" b="0" i="0" u="none" strike="noStrike">
                <a:solidFill>
                  <a:srgbClr val="FFFFFF"/>
                </a:solidFill>
                <a:latin typeface="Cambria"/>
                <a:ea typeface="+mn-ea"/>
                <a:cs typeface="+mn-cs"/>
              </a:rPr>
              <a:pPr marL="0" marR="0" indent="0" algn="ctr">
                <a:spcBef>
                  <a:spcPts val="0"/>
                </a:spcBef>
                <a:spcAft>
                  <a:spcPts val="0"/>
                </a:spcAft>
              </a:pPr>
              <a:t>Ur-Urgroßmutter 1 mütterlicherseits</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uppe 13" descr="&quot;&quot;" title="Grafik eines Abzweigverbinders"/>
        <xdr:cNvGrpSpPr/>
      </xdr:nvGrpSpPr>
      <xdr:grpSpPr>
        <a:xfrm>
          <a:off x="708082" y="2849091"/>
          <a:ext cx="4470729" cy="83694"/>
          <a:chOff x="711590" y="2824479"/>
          <a:chExt cx="4469720" cy="223406"/>
        </a:xfrm>
      </xdr:grpSpPr>
      <xdr:cxnSp macro="">
        <xdr:nvCxnSpPr>
          <xdr:cNvPr id="1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6</xdr:col>
      <xdr:colOff>1306276</xdr:colOff>
      <xdr:row>0</xdr:row>
      <xdr:rowOff>359973</xdr:rowOff>
    </xdr:from>
    <xdr:to>
      <xdr:col>7</xdr:col>
      <xdr:colOff>1480149</xdr:colOff>
      <xdr:row>1</xdr:row>
      <xdr:rowOff>357923</xdr:rowOff>
    </xdr:to>
    <xdr:sp macro="" textlink="">
      <xdr:nvSpPr>
        <xdr:cNvPr id="26" name="Zurück" descr="Hier klicken, um zum Stammbaum zurückzukehren" title="Zurück zum Stammbaum">
          <a:hlinkClick xmlns:r="http://schemas.openxmlformats.org/officeDocument/2006/relationships" r:id="rId3" tooltip="Hier klicken, um zum Stammbaum zurückzukehren"/>
        </xdr:cNvPr>
        <xdr:cNvSpPr/>
      </xdr:nvSpPr>
      <xdr:spPr>
        <a:xfrm>
          <a:off x="9074443"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uppe 23" descr="&quot;&quot;" title="Eltern der Mutter"/>
        <xdr:cNvGrpSpPr/>
      </xdr:nvGrpSpPr>
      <xdr:grpSpPr>
        <a:xfrm>
          <a:off x="6305219" y="2245939"/>
          <a:ext cx="4450256" cy="549601"/>
          <a:chOff x="6305219" y="2245939"/>
          <a:chExt cx="4450256" cy="549601"/>
        </a:xfrm>
      </xdr:grpSpPr>
      <xdr:sp macro="" textlink="MGGGroßvater4">
        <xdr:nvSpPr>
          <xdr:cNvPr id="7" name="Großvater" descr="&quot;&quot;" title="Vater des Vaters"/>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95E1ABC-873A-45F2-9035-259B9F91C6F0}" type="TxLink">
              <a:rPr lang="en-US" sz="1400" b="0" i="0" u="none" strike="noStrike">
                <a:solidFill>
                  <a:srgbClr val="FFFFFF"/>
                </a:solidFill>
                <a:latin typeface="Cambria"/>
                <a:ea typeface="+mn-ea"/>
                <a:cs typeface="+mn-cs"/>
              </a:rPr>
              <a:pPr marL="0" marR="0" indent="0" algn="ctr">
                <a:spcBef>
                  <a:spcPts val="0"/>
                </a:spcBef>
                <a:spcAft>
                  <a:spcPts val="0"/>
                </a:spcAft>
              </a:pPr>
              <a:t>Ur-Urgroßvater 4 mütterlicherseits</a:t>
            </a:fld>
            <a:endParaRPr lang="en-US" sz="1200" b="0">
              <a:solidFill>
                <a:schemeClr val="bg1"/>
              </a:solidFill>
              <a:latin typeface="+mj-lt"/>
              <a:ea typeface="+mn-ea"/>
              <a:cs typeface="+mn-cs"/>
            </a:endParaRPr>
          </a:p>
        </xdr:txBody>
      </xdr:sp>
      <xdr:sp macro="" textlink="MGGGroßmutter4">
        <xdr:nvSpPr>
          <xdr:cNvPr id="8" name="Großmutter" descr="&quot;&quot;" title="Mutter des Vaters"/>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BE1A39E-4504-49C2-A0C5-142A26230B89}" type="TxLink">
              <a:rPr lang="en-US" sz="1400" b="0" i="0" u="none" strike="noStrike">
                <a:solidFill>
                  <a:srgbClr val="FFFFFF"/>
                </a:solidFill>
                <a:latin typeface="Cambria"/>
                <a:ea typeface="+mn-ea"/>
                <a:cs typeface="+mn-cs"/>
              </a:rPr>
              <a:pPr marL="0" marR="0" indent="0" algn="ctr">
                <a:spcBef>
                  <a:spcPts val="0"/>
                </a:spcBef>
                <a:spcAft>
                  <a:spcPts val="0"/>
                </a:spcAft>
              </a:pPr>
              <a:t>Ur-Urgroßmutter 4 mütterlicherseits</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uppe 8" descr="&quot;&quot;" title="Grafik eines Abzweigverbinders"/>
        <xdr:cNvGrpSpPr/>
      </xdr:nvGrpSpPr>
      <xdr:grpSpPr>
        <a:xfrm>
          <a:off x="6297691" y="2849089"/>
          <a:ext cx="4469122" cy="83694"/>
          <a:chOff x="711590" y="2824479"/>
          <a:chExt cx="4469720" cy="223406"/>
        </a:xfrm>
      </xdr:grpSpPr>
      <xdr:cxnSp macro="">
        <xdr:nvCxnSpPr>
          <xdr:cNvPr id="10"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uppe 22" descr="&quot;&quot;" title="Eltern des Vaters"/>
        <xdr:cNvGrpSpPr/>
      </xdr:nvGrpSpPr>
      <xdr:grpSpPr>
        <a:xfrm>
          <a:off x="715611" y="2245941"/>
          <a:ext cx="4450929" cy="549601"/>
          <a:chOff x="715611" y="2245941"/>
          <a:chExt cx="4450929" cy="549601"/>
        </a:xfrm>
      </xdr:grpSpPr>
      <xdr:sp macro="" textlink="MGGGroßvater3">
        <xdr:nvSpPr>
          <xdr:cNvPr id="12" name="Großvater" descr="&quot;&quot;" title="Vater des Vaters"/>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2B34599-50B4-4DC5-905F-20E229785CF8}" type="TxLink">
              <a:rPr lang="en-US" sz="1400" b="0" i="0" u="none" strike="noStrike">
                <a:solidFill>
                  <a:srgbClr val="FFFFFF"/>
                </a:solidFill>
                <a:latin typeface="Cambria"/>
                <a:ea typeface="+mn-ea"/>
                <a:cs typeface="+mn-cs"/>
              </a:rPr>
              <a:pPr marL="0" marR="0" indent="0" algn="ctr">
                <a:spcBef>
                  <a:spcPts val="0"/>
                </a:spcBef>
                <a:spcAft>
                  <a:spcPts val="0"/>
                </a:spcAft>
              </a:pPr>
              <a:t>Ur-Urgroßmutter 3 mütterlicherseits</a:t>
            </a:fld>
            <a:endParaRPr lang="en-US" sz="1400" b="0">
              <a:solidFill>
                <a:schemeClr val="bg1"/>
              </a:solidFill>
              <a:latin typeface="+mj-lt"/>
              <a:ea typeface="+mn-ea"/>
              <a:cs typeface="+mn-cs"/>
            </a:endParaRPr>
          </a:p>
        </xdr:txBody>
      </xdr:sp>
      <xdr:sp macro="" textlink="MGGGroßmutter3">
        <xdr:nvSpPr>
          <xdr:cNvPr id="13" name="Großmutter" descr="&quot;&quot;" title="Mutter des Vaters"/>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D9D5BA5-7BF7-4AB6-9A10-60ECC3B605FB}" type="TxLink">
              <a:rPr lang="en-US" sz="1400" b="0" i="0" u="none" strike="noStrike">
                <a:solidFill>
                  <a:srgbClr val="FFFFFF"/>
                </a:solidFill>
                <a:latin typeface="Cambria"/>
                <a:ea typeface="+mn-ea"/>
                <a:cs typeface="+mn-cs"/>
              </a:rPr>
              <a:pPr marL="0" marR="0" indent="0" algn="ctr">
                <a:spcBef>
                  <a:spcPts val="0"/>
                </a:spcBef>
                <a:spcAft>
                  <a:spcPts val="0"/>
                </a:spcAft>
              </a:pPr>
              <a:t>Ur-Urgroßmutter 3 mütterlicherseits</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uppe 13" descr="&quot;&quot;" title="Grafik eines Abzweigverbinders"/>
        <xdr:cNvGrpSpPr/>
      </xdr:nvGrpSpPr>
      <xdr:grpSpPr>
        <a:xfrm>
          <a:off x="708082" y="2849091"/>
          <a:ext cx="4470729" cy="83694"/>
          <a:chOff x="711590" y="2824479"/>
          <a:chExt cx="4469720" cy="223406"/>
        </a:xfrm>
      </xdr:grpSpPr>
      <xdr:cxnSp macro="">
        <xdr:nvCxnSpPr>
          <xdr:cNvPr id="15" name="Zeil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Zeil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Foto Kind 2" descr="Klicken Sie zum Ändern dieses Fotos mit der rechten Maustaste auf das Foto, und klicken Sie dann auf &quot;Bild ändern&quot;." title="Fotoplatzhalte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6</xdr:col>
      <xdr:colOff>1322917</xdr:colOff>
      <xdr:row>0</xdr:row>
      <xdr:rowOff>370417</xdr:rowOff>
    </xdr:from>
    <xdr:to>
      <xdr:col>8</xdr:col>
      <xdr:colOff>4540</xdr:colOff>
      <xdr:row>1</xdr:row>
      <xdr:rowOff>368367</xdr:rowOff>
    </xdr:to>
    <xdr:sp macro="" textlink="">
      <xdr:nvSpPr>
        <xdr:cNvPr id="25" name="Zurück" descr="Hier klicken, um zum Stammbaum zurückzukehren" title="Zurück zum Stammbaum">
          <a:hlinkClick xmlns:r="http://schemas.openxmlformats.org/officeDocument/2006/relationships" r:id="rId3" tooltip="Hier klicken, um zum Stammbaum zurückzukehren"/>
        </xdr:cNvPr>
        <xdr:cNvSpPr/>
      </xdr:nvSpPr>
      <xdr:spPr>
        <a:xfrm>
          <a:off x="9091084" y="370417"/>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tables/table1.xml><?xml version="1.0" encoding="utf-8"?>
<table xmlns="http://schemas.openxmlformats.org/spreadsheetml/2006/main" id="1" name="ElternKinder" displayName="ElternKinder" ref="B28:H32" totalsRowShown="0">
  <tableColumns count="7">
    <tableColumn id="1" name="KINDER"/>
    <tableColumn id="2" name="NAME" dataDxfId="41"/>
    <tableColumn id="4" name="BEZIEHUNG" dataDxfId="40"/>
    <tableColumn id="5" name="GEBOREN AM" dataDxfId="39"/>
    <tableColumn id="9" name="GEBURTSORT" dataDxfId="38"/>
    <tableColumn id="7" name="GESTORBEN AM" dataDxfId="37"/>
    <tableColumn id="3" name="STERBEORT" dataDxfId="36"/>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2.xml><?xml version="1.0" encoding="utf-8"?>
<table xmlns="http://schemas.openxmlformats.org/spreadsheetml/2006/main" id="2" name="GroßelternVäterlicherseitsKinder" displayName="GroßelternVäterlicherseitsKinder" ref="B29:H33" totalsRowShown="0">
  <tableColumns count="7">
    <tableColumn id="1" name="KINDER"/>
    <tableColumn id="2" name="NAME" dataDxfId="35"/>
    <tableColumn id="4" name="BEZIEHUNG" dataDxfId="34"/>
    <tableColumn id="5" name="GEBOREN AM" dataDxfId="33"/>
    <tableColumn id="9" name="GEBURTSORT" dataDxfId="32"/>
    <tableColumn id="7" name="GESTORBEN AM" dataDxfId="31"/>
    <tableColumn id="3" name="STERBEORT" dataDxfId="30"/>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3.xml><?xml version="1.0" encoding="utf-8"?>
<table xmlns="http://schemas.openxmlformats.org/spreadsheetml/2006/main" id="3" name="GroßelternMütterlicherseitsKinder" displayName="GroßelternMütterlicherseitsKinder" ref="B29:H32" totalsRowShown="0">
  <tableColumns count="7">
    <tableColumn id="1" name="KINDER"/>
    <tableColumn id="2" name="NAME" dataDxfId="29"/>
    <tableColumn id="4" name="BEZIEHUNG" dataDxfId="28"/>
    <tableColumn id="5" name="GEBOREN AM" dataDxfId="27"/>
    <tableColumn id="9" name="GEBURTSORT" dataDxfId="26"/>
    <tableColumn id="7" name="GESTORBEN AM" dataDxfId="25"/>
    <tableColumn id="3" name="STERBEORT" dataDxfId="24"/>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4.xml><?xml version="1.0" encoding="utf-8"?>
<table xmlns="http://schemas.openxmlformats.org/spreadsheetml/2006/main" id="4" name="GroßelternMütterlicherseitsKinder5" displayName="GroßelternMütterlicherseitsKinder5" ref="B29:H35" totalsRowShown="0">
  <tableColumns count="7">
    <tableColumn id="1" name="KINDER"/>
    <tableColumn id="2" name="NAME" dataDxfId="23">
      <calculatedColumnFormula>PGroßvater</calculatedColumnFormula>
    </tableColumn>
    <tableColumn id="4" name="BEZIEHUNG" dataDxfId="22"/>
    <tableColumn id="5" name="GEBOREN AM" dataDxfId="21"/>
    <tableColumn id="9" name="GEBURTSORT" dataDxfId="20"/>
    <tableColumn id="7" name="GESTORBEN AM" dataDxfId="19"/>
    <tableColumn id="3" name="STERBEORT" dataDxfId="18"/>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5.xml><?xml version="1.0" encoding="utf-8"?>
<table xmlns="http://schemas.openxmlformats.org/spreadsheetml/2006/main" id="12" name="GroßelternMütterlicherseitsKinder513" displayName="GroßelternMütterlicherseitsKinder513" ref="B29:H35" totalsRowShown="0">
  <tableColumns count="7">
    <tableColumn id="1" name="KINDER"/>
    <tableColumn id="2" name="NAME" dataDxfId="17">
      <calculatedColumnFormula>PGroßmutter1</calculatedColumnFormula>
    </tableColumn>
    <tableColumn id="4" name="BEZIEHUNG" dataDxfId="16"/>
    <tableColumn id="5" name="GEBOREN AM" dataDxfId="15"/>
    <tableColumn id="9" name="GEBURTSORT" dataDxfId="14"/>
    <tableColumn id="7" name="GESTORBEN AM" dataDxfId="13"/>
    <tableColumn id="3" name="STERBEORT" dataDxfId="12"/>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6.xml><?xml version="1.0" encoding="utf-8"?>
<table xmlns="http://schemas.openxmlformats.org/spreadsheetml/2006/main" id="11" name="GroßelternMütterlicherseitsKinder512" displayName="GroßelternMütterlicherseitsKinder512" ref="B29:H35" totalsRowShown="0">
  <tableColumns count="7">
    <tableColumn id="1" name="KINDER"/>
    <tableColumn id="2" name="NAME" dataDxfId="11">
      <calculatedColumnFormula>MGroßvater1</calculatedColumnFormula>
    </tableColumn>
    <tableColumn id="4" name="BEZIEHUNG" dataDxfId="10"/>
    <tableColumn id="5" name="GEBOREN AM" dataDxfId="9"/>
    <tableColumn id="9" name="GEBURTSORT" dataDxfId="8"/>
    <tableColumn id="7" name="GESTORBEN AM" dataDxfId="7"/>
    <tableColumn id="3" name="STERBEORT" dataDxfId="6"/>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7.xml><?xml version="1.0" encoding="utf-8"?>
<table xmlns="http://schemas.openxmlformats.org/spreadsheetml/2006/main" id="14" name="GroßelternMütterlicherseitsKinder51215" displayName="GroßelternMütterlicherseitsKinder51215" ref="B29:H35" totalsRowShown="0">
  <tableColumns count="7">
    <tableColumn id="1" name="KINDER"/>
    <tableColumn id="2" name="NAME" dataDxfId="5">
      <calculatedColumnFormula>MGroßmutter1</calculatedColumnFormula>
    </tableColumn>
    <tableColumn id="4" name="BEZIEHUNG" dataDxfId="4"/>
    <tableColumn id="5" name="GEBOREN AM" dataDxfId="3"/>
    <tableColumn id="9" name="GEBURTSORT" dataDxfId="2"/>
    <tableColumn id="7" name="GESTORBEN AM" dataDxfId="1"/>
    <tableColumn id="3" name="STERBEORT" dataDxfId="0"/>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heme/theme1.xml><?xml version="1.0" encoding="utf-8"?>
<a:theme xmlns:a="http://schemas.openxmlformats.org/drawingml/2006/main" name="Office Theme">
  <a:themeElements>
    <a:clrScheme name="Family Tree">
      <a:dk1>
        <a:sysClr val="windowText" lastClr="000000"/>
      </a:dk1>
      <a:lt1>
        <a:sysClr val="window" lastClr="FFFFFF"/>
      </a:lt1>
      <a:dk2>
        <a:srgbClr val="405059"/>
      </a:dk2>
      <a:lt2>
        <a:srgbClr val="F2F8F2"/>
      </a:lt2>
      <a:accent1>
        <a:srgbClr val="C3C849"/>
      </a:accent1>
      <a:accent2>
        <a:srgbClr val="E98A1C"/>
      </a:accent2>
      <a:accent3>
        <a:srgbClr val="D65748"/>
      </a:accent3>
      <a:accent4>
        <a:srgbClr val="3FABB5"/>
      </a:accent4>
      <a:accent5>
        <a:srgbClr val="8D969B"/>
      </a:accent5>
      <a:accent6>
        <a:srgbClr val="559F55"/>
      </a:accent6>
      <a:hlink>
        <a:srgbClr val="3FABB5"/>
      </a:hlink>
      <a:folHlink>
        <a:srgbClr val="632B8D"/>
      </a:folHlink>
    </a:clrScheme>
    <a:fontScheme name="Family Tree">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6350">
          <a:noFill/>
        </a:ln>
        <a:effectLst/>
      </a:spPr>
      <a:bodyPr vertOverflow="clip" horzOverflow="clip" tIns="45720" rtlCol="0" anchor="ctr"/>
      <a:lstStyle>
        <a:defPPr marL="0" marR="0" indent="0" algn="ctr">
          <a:spcBef>
            <a:spcPts val="0"/>
          </a:spcBef>
          <a:spcAft>
            <a:spcPts val="0"/>
          </a:spcAft>
          <a:defRPr sz="1400" b="0" i="0" u="none" strike="noStrike">
            <a:solidFill>
              <a:srgbClr val="FFFFFF"/>
            </a:solidFill>
            <a:latin typeface="Cambria"/>
            <a:ea typeface="+mn-ea"/>
            <a:cs typeface="+mn-cs"/>
          </a:defRPr>
        </a:defPPr>
      </a:lstStyle>
      <a:style>
        <a:lnRef idx="1">
          <a:schemeClr val="accent1"/>
        </a:lnRef>
        <a:fillRef idx="3">
          <a:schemeClr val="accent1"/>
        </a:fillRef>
        <a:effectRef idx="2">
          <a:schemeClr val="accent1"/>
        </a:effectRef>
        <a:fontRef idx="minor">
          <a:schemeClr val="lt1"/>
        </a:fontRef>
      </a:style>
    </a:spDef>
    <a:lnDef>
      <a:spPr>
        <a:ln w="12700">
          <a:solidFill>
            <a:schemeClr val="bg1">
              <a:lumMod val="6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Q36"/>
  <sheetViews>
    <sheetView showGridLines="0" tabSelected="1" zoomScale="60" zoomScaleNormal="60" zoomScalePageLayoutView="60" workbookViewId="0"/>
  </sheetViews>
  <sheetFormatPr baseColWidth="10" defaultColWidth="9" defaultRowHeight="14.25" x14ac:dyDescent="0.2"/>
  <cols>
    <col min="1" max="1" width="2.75" customWidth="1"/>
    <col min="2" max="2" width="42.125" style="3" customWidth="1"/>
    <col min="3" max="3" width="3.125" customWidth="1"/>
    <col min="4" max="4" width="2.375" customWidth="1"/>
    <col min="5" max="5" width="42.125" style="3" customWidth="1"/>
    <col min="6" max="6" width="3.125" customWidth="1"/>
    <col min="7" max="7" width="2.375" customWidth="1"/>
    <col min="8" max="8" width="42.125" style="3" customWidth="1"/>
    <col min="9" max="9" width="3.125" customWidth="1"/>
    <col min="10" max="10" width="2.375" customWidth="1"/>
    <col min="11" max="11" width="42.125" style="3" customWidth="1"/>
    <col min="12" max="12" width="3.125" customWidth="1"/>
    <col min="13" max="13" width="2.375" customWidth="1"/>
    <col min="14" max="14" width="42.125" style="3" customWidth="1"/>
    <col min="15" max="15" width="3.125" style="3" customWidth="1"/>
  </cols>
  <sheetData>
    <row r="2" spans="2:16" ht="56.25" customHeight="1" x14ac:dyDescent="0.2">
      <c r="B2" s="25" t="s">
        <v>48</v>
      </c>
      <c r="C2" s="26"/>
      <c r="D2" s="27"/>
      <c r="E2" s="27"/>
      <c r="F2" s="27"/>
      <c r="G2" s="27"/>
      <c r="H2" s="26"/>
      <c r="K2"/>
      <c r="N2"/>
      <c r="O2"/>
      <c r="P2" s="2"/>
    </row>
    <row r="3" spans="2:16" s="1" customFormat="1" ht="31.5" customHeight="1" x14ac:dyDescent="0.2">
      <c r="B3" s="62" t="s">
        <v>49</v>
      </c>
      <c r="C3" s="62"/>
      <c r="D3" s="62"/>
      <c r="E3" s="62"/>
      <c r="F3" s="26"/>
      <c r="G3" s="26"/>
      <c r="H3" s="26"/>
      <c r="I3"/>
      <c r="J3"/>
      <c r="K3"/>
      <c r="L3"/>
      <c r="M3"/>
      <c r="N3"/>
      <c r="O3"/>
      <c r="P3" s="4"/>
    </row>
    <row r="4" spans="2:16" s="1" customFormat="1" ht="41.25" customHeight="1" x14ac:dyDescent="0.2">
      <c r="B4" s="62"/>
      <c r="C4" s="62"/>
      <c r="D4" s="62"/>
      <c r="E4" s="62"/>
      <c r="F4" s="26"/>
      <c r="G4" s="26"/>
      <c r="H4" s="26"/>
      <c r="I4"/>
      <c r="J4" s="2"/>
      <c r="K4"/>
      <c r="L4" s="2"/>
      <c r="M4" s="8"/>
      <c r="N4" s="57" t="s">
        <v>63</v>
      </c>
      <c r="O4" s="57"/>
      <c r="P4" s="4"/>
    </row>
    <row r="5" spans="2:16" s="1" customFormat="1" ht="41.25" customHeight="1" x14ac:dyDescent="0.2">
      <c r="B5"/>
      <c r="C5"/>
      <c r="D5"/>
      <c r="E5"/>
      <c r="F5"/>
      <c r="G5"/>
      <c r="H5"/>
      <c r="I5" s="2"/>
      <c r="J5" s="7"/>
      <c r="K5" s="58" t="s">
        <v>79</v>
      </c>
      <c r="L5" s="59"/>
      <c r="M5" s="8"/>
      <c r="N5"/>
      <c r="O5"/>
      <c r="P5" s="4"/>
    </row>
    <row r="6" spans="2:16" s="1" customFormat="1" ht="41.25" customHeight="1" x14ac:dyDescent="0.2">
      <c r="B6"/>
      <c r="C6"/>
      <c r="D6"/>
      <c r="E6"/>
      <c r="F6"/>
      <c r="G6"/>
      <c r="H6"/>
      <c r="I6" s="2"/>
      <c r="J6" s="7"/>
      <c r="K6"/>
      <c r="L6" s="2"/>
      <c r="M6" s="8"/>
      <c r="N6" s="57" t="s">
        <v>64</v>
      </c>
      <c r="O6" s="57"/>
      <c r="P6" s="4"/>
    </row>
    <row r="7" spans="2:16" s="1" customFormat="1" ht="41.25" customHeight="1" x14ac:dyDescent="0.2">
      <c r="B7"/>
      <c r="C7"/>
      <c r="D7"/>
      <c r="E7"/>
      <c r="F7" s="6"/>
      <c r="G7" s="2"/>
      <c r="H7" s="60" t="s">
        <v>13</v>
      </c>
      <c r="I7" s="61"/>
      <c r="J7" s="7"/>
      <c r="K7"/>
      <c r="L7"/>
      <c r="M7" s="2"/>
      <c r="N7"/>
      <c r="O7"/>
      <c r="P7"/>
    </row>
    <row r="8" spans="2:16" s="1" customFormat="1" ht="41.25" customHeight="1" x14ac:dyDescent="0.2">
      <c r="B8"/>
      <c r="C8"/>
      <c r="D8"/>
      <c r="E8"/>
      <c r="F8" s="6"/>
      <c r="G8" s="2"/>
      <c r="H8"/>
      <c r="I8" s="2"/>
      <c r="J8" s="7"/>
      <c r="K8"/>
      <c r="L8" s="2"/>
      <c r="M8" s="8"/>
      <c r="N8" s="57" t="s">
        <v>65</v>
      </c>
      <c r="O8" s="57"/>
      <c r="P8" s="4"/>
    </row>
    <row r="9" spans="2:16" s="1" customFormat="1" ht="41.25" customHeight="1" x14ac:dyDescent="0.2">
      <c r="B9"/>
      <c r="C9"/>
      <c r="D9"/>
      <c r="E9"/>
      <c r="F9" s="6"/>
      <c r="G9" s="2"/>
      <c r="H9"/>
      <c r="I9" s="2"/>
      <c r="J9" s="7"/>
      <c r="K9" s="58" t="s">
        <v>58</v>
      </c>
      <c r="L9" s="59"/>
      <c r="M9" s="8"/>
      <c r="N9"/>
      <c r="O9"/>
      <c r="P9"/>
    </row>
    <row r="10" spans="2:16" s="1" customFormat="1" ht="41.25" customHeight="1" x14ac:dyDescent="0.2">
      <c r="B10"/>
      <c r="C10"/>
      <c r="D10"/>
      <c r="E10"/>
      <c r="F10" s="6"/>
      <c r="G10" s="2"/>
      <c r="H10"/>
      <c r="I10" s="2"/>
      <c r="J10" s="2"/>
      <c r="K10"/>
      <c r="L10" s="2"/>
      <c r="M10" s="8"/>
      <c r="N10" s="57" t="s">
        <v>66</v>
      </c>
      <c r="O10" s="57"/>
      <c r="P10" s="4"/>
    </row>
    <row r="11" spans="2:16" s="1" customFormat="1" ht="41.25" customHeight="1" x14ac:dyDescent="0.2">
      <c r="B11"/>
      <c r="C11" s="2"/>
      <c r="D11" s="9"/>
      <c r="E11" s="63" t="s">
        <v>9</v>
      </c>
      <c r="F11" s="64"/>
      <c r="G11" s="2"/>
      <c r="H11"/>
      <c r="I11" s="2"/>
      <c r="J11" s="2"/>
      <c r="K11"/>
      <c r="L11"/>
      <c r="M11" s="2"/>
      <c r="N11"/>
      <c r="O11"/>
      <c r="P11"/>
    </row>
    <row r="12" spans="2:16" s="1" customFormat="1" ht="41.25" customHeight="1" x14ac:dyDescent="0.2">
      <c r="B12"/>
      <c r="C12" s="2"/>
      <c r="D12" s="10"/>
      <c r="E12"/>
      <c r="F12" s="6"/>
      <c r="G12" s="2"/>
      <c r="H12"/>
      <c r="I12" s="2"/>
      <c r="J12" s="2"/>
      <c r="K12"/>
      <c r="L12" s="2"/>
      <c r="M12" s="8"/>
      <c r="N12" s="57" t="s">
        <v>67</v>
      </c>
      <c r="O12" s="57"/>
      <c r="P12" s="4"/>
    </row>
    <row r="13" spans="2:16" s="1" customFormat="1" ht="41.25" customHeight="1" x14ac:dyDescent="0.2">
      <c r="B13"/>
      <c r="C13" s="2"/>
      <c r="D13" s="9"/>
      <c r="E13"/>
      <c r="F13" s="6"/>
      <c r="G13" s="2"/>
      <c r="H13"/>
      <c r="I13" s="2"/>
      <c r="J13" s="7"/>
      <c r="K13" s="59" t="s">
        <v>80</v>
      </c>
      <c r="L13" s="59"/>
      <c r="M13" s="8"/>
      <c r="N13"/>
      <c r="O13"/>
      <c r="P13"/>
    </row>
    <row r="14" spans="2:16" s="1" customFormat="1" ht="41.25" customHeight="1" x14ac:dyDescent="0.2">
      <c r="B14"/>
      <c r="C14" s="2"/>
      <c r="D14" s="9"/>
      <c r="E14"/>
      <c r="F14" s="6"/>
      <c r="G14" s="2"/>
      <c r="H14"/>
      <c r="I14" s="2"/>
      <c r="J14" s="7"/>
      <c r="K14"/>
      <c r="L14" s="2"/>
      <c r="M14" s="8"/>
      <c r="N14" s="57" t="s">
        <v>68</v>
      </c>
      <c r="O14" s="57"/>
      <c r="P14" s="4"/>
    </row>
    <row r="15" spans="2:16" s="1" customFormat="1" ht="41.25" customHeight="1" x14ac:dyDescent="0.2">
      <c r="B15"/>
      <c r="C15" s="2"/>
      <c r="D15" s="9"/>
      <c r="E15"/>
      <c r="F15" s="6"/>
      <c r="G15" s="2"/>
      <c r="H15" s="60" t="s">
        <v>5</v>
      </c>
      <c r="I15" s="61"/>
      <c r="J15" s="7"/>
      <c r="K15"/>
      <c r="L15"/>
      <c r="M15" s="2"/>
      <c r="N15"/>
      <c r="O15"/>
      <c r="P15" s="4"/>
    </row>
    <row r="16" spans="2:16" s="1" customFormat="1" ht="41.25" customHeight="1" x14ac:dyDescent="0.2">
      <c r="B16"/>
      <c r="C16" s="2"/>
      <c r="D16" s="9"/>
      <c r="E16"/>
      <c r="F16"/>
      <c r="G16" s="2"/>
      <c r="H16"/>
      <c r="I16" s="2"/>
      <c r="J16" s="7"/>
      <c r="K16"/>
      <c r="L16" s="2"/>
      <c r="M16" s="8"/>
      <c r="N16" s="57" t="s">
        <v>69</v>
      </c>
      <c r="O16" s="57"/>
      <c r="P16" s="4"/>
    </row>
    <row r="17" spans="2:17" s="1" customFormat="1" ht="41.25" customHeight="1" x14ac:dyDescent="0.2">
      <c r="B17"/>
      <c r="C17" s="2"/>
      <c r="D17" s="9"/>
      <c r="E17"/>
      <c r="F17"/>
      <c r="G17" s="2"/>
      <c r="H17"/>
      <c r="I17" s="2"/>
      <c r="J17" s="7"/>
      <c r="K17" s="58" t="s">
        <v>59</v>
      </c>
      <c r="L17" s="59"/>
      <c r="M17" s="8"/>
      <c r="N17"/>
      <c r="O17"/>
      <c r="P17" s="4"/>
    </row>
    <row r="18" spans="2:17" s="1" customFormat="1" ht="41.25" customHeight="1" x14ac:dyDescent="0.2">
      <c r="B18"/>
      <c r="C18" s="2"/>
      <c r="D18" s="9"/>
      <c r="E18"/>
      <c r="F18"/>
      <c r="G18" s="2"/>
      <c r="H18"/>
      <c r="I18" s="2"/>
      <c r="J18" s="2"/>
      <c r="K18"/>
      <c r="L18" s="2"/>
      <c r="M18" s="8"/>
      <c r="N18" s="57" t="s">
        <v>70</v>
      </c>
      <c r="O18" s="57"/>
      <c r="P18" s="4"/>
    </row>
    <row r="19" spans="2:17" s="1" customFormat="1" ht="41.25" customHeight="1" x14ac:dyDescent="0.2">
      <c r="B19" s="65" t="s">
        <v>57</v>
      </c>
      <c r="C19" s="66"/>
      <c r="D19" s="11"/>
      <c r="E19"/>
      <c r="F19"/>
      <c r="G19" s="2"/>
      <c r="H19"/>
      <c r="I19" s="2"/>
      <c r="J19" s="2"/>
      <c r="K19"/>
      <c r="L19"/>
      <c r="M19" s="2"/>
      <c r="N19"/>
      <c r="O19"/>
      <c r="P19"/>
    </row>
    <row r="20" spans="2:17" s="1" customFormat="1" ht="41.25" customHeight="1" x14ac:dyDescent="0.2">
      <c r="B20"/>
      <c r="C20" s="2"/>
      <c r="D20" s="9"/>
      <c r="E20"/>
      <c r="F20"/>
      <c r="G20" s="2"/>
      <c r="H20"/>
      <c r="I20" s="2"/>
      <c r="J20" s="2"/>
      <c r="K20"/>
      <c r="L20" s="2"/>
      <c r="M20" s="8"/>
      <c r="N20" s="57" t="s">
        <v>71</v>
      </c>
      <c r="O20" s="57"/>
      <c r="P20" s="4"/>
    </row>
    <row r="21" spans="2:17" s="1" customFormat="1" ht="41.25" customHeight="1" x14ac:dyDescent="0.2">
      <c r="B21"/>
      <c r="C21" s="2"/>
      <c r="D21" s="9"/>
      <c r="E21"/>
      <c r="F21"/>
      <c r="G21" s="2"/>
      <c r="H21"/>
      <c r="I21" s="2"/>
      <c r="J21" s="7"/>
      <c r="K21" s="58" t="s">
        <v>77</v>
      </c>
      <c r="L21" s="59"/>
      <c r="M21" s="8"/>
      <c r="N21"/>
      <c r="O21"/>
      <c r="P21"/>
    </row>
    <row r="22" spans="2:17" s="1" customFormat="1" ht="41.25" customHeight="1" x14ac:dyDescent="0.2">
      <c r="B22"/>
      <c r="C22" s="2"/>
      <c r="D22" s="9"/>
      <c r="E22"/>
      <c r="F22"/>
      <c r="G22" s="2"/>
      <c r="H22"/>
      <c r="I22" s="2"/>
      <c r="J22" s="7"/>
      <c r="K22"/>
      <c r="L22"/>
      <c r="M22" s="8"/>
      <c r="N22" s="57" t="s">
        <v>72</v>
      </c>
      <c r="O22" s="57"/>
      <c r="P22" s="4"/>
    </row>
    <row r="23" spans="2:17" s="1" customFormat="1" ht="41.25" customHeight="1" x14ac:dyDescent="0.2">
      <c r="B23"/>
      <c r="C23" s="2"/>
      <c r="D23" s="9"/>
      <c r="E23"/>
      <c r="F23" s="6"/>
      <c r="G23" s="2"/>
      <c r="H23" s="60" t="s">
        <v>16</v>
      </c>
      <c r="I23" s="61"/>
      <c r="J23" s="7"/>
      <c r="K23"/>
      <c r="L23"/>
      <c r="M23" s="2"/>
      <c r="N23"/>
      <c r="O23"/>
      <c r="P23"/>
      <c r="Q23"/>
    </row>
    <row r="24" spans="2:17" s="1" customFormat="1" ht="41.25" customHeight="1" x14ac:dyDescent="0.2">
      <c r="B24"/>
      <c r="C24" s="2"/>
      <c r="D24" s="9"/>
      <c r="E24"/>
      <c r="F24" s="6"/>
      <c r="G24" s="2"/>
      <c r="H24"/>
      <c r="I24" s="2"/>
      <c r="J24" s="7"/>
      <c r="K24"/>
      <c r="L24"/>
      <c r="M24" s="8"/>
      <c r="N24" s="57" t="s">
        <v>73</v>
      </c>
      <c r="O24" s="57"/>
      <c r="P24" s="4"/>
    </row>
    <row r="25" spans="2:17" s="1" customFormat="1" ht="41.25" customHeight="1" x14ac:dyDescent="0.2">
      <c r="B25"/>
      <c r="C25" s="2"/>
      <c r="D25" s="9"/>
      <c r="E25"/>
      <c r="F25" s="6"/>
      <c r="G25" s="2"/>
      <c r="H25"/>
      <c r="I25" s="2"/>
      <c r="J25" s="7"/>
      <c r="K25" s="58" t="s">
        <v>60</v>
      </c>
      <c r="L25" s="59"/>
      <c r="M25" s="8"/>
      <c r="N25"/>
      <c r="O25"/>
      <c r="P25" s="4"/>
    </row>
    <row r="26" spans="2:17" s="1" customFormat="1" ht="41.25" customHeight="1" x14ac:dyDescent="0.2">
      <c r="B26"/>
      <c r="C26" s="2"/>
      <c r="D26" s="9"/>
      <c r="E26"/>
      <c r="F26" s="6"/>
      <c r="G26" s="2"/>
      <c r="H26"/>
      <c r="I26" s="2"/>
      <c r="J26" s="2"/>
      <c r="K26"/>
      <c r="L26" s="2"/>
      <c r="M26" s="8"/>
      <c r="N26" s="57" t="s">
        <v>74</v>
      </c>
      <c r="O26" s="57"/>
      <c r="P26" s="4"/>
    </row>
    <row r="27" spans="2:17" s="1" customFormat="1" ht="41.25" customHeight="1" x14ac:dyDescent="0.2">
      <c r="B27"/>
      <c r="C27" s="2"/>
      <c r="D27" s="9"/>
      <c r="E27" s="63" t="s">
        <v>14</v>
      </c>
      <c r="F27" s="64"/>
      <c r="G27" s="2"/>
      <c r="H27"/>
      <c r="I27" s="2"/>
      <c r="J27" s="2"/>
      <c r="K27"/>
      <c r="L27"/>
      <c r="M27" s="2"/>
      <c r="N27"/>
      <c r="O27"/>
      <c r="P27"/>
      <c r="Q27"/>
    </row>
    <row r="28" spans="2:17" s="1" customFormat="1" ht="41.25" customHeight="1" x14ac:dyDescent="0.2">
      <c r="B28"/>
      <c r="C28"/>
      <c r="D28"/>
      <c r="E28"/>
      <c r="F28" s="6"/>
      <c r="G28" s="2"/>
      <c r="H28"/>
      <c r="I28" s="2"/>
      <c r="J28" s="2"/>
      <c r="K28"/>
      <c r="L28" s="2"/>
      <c r="M28" s="8"/>
      <c r="N28" s="57" t="s">
        <v>75</v>
      </c>
      <c r="O28" s="57"/>
      <c r="P28" s="4"/>
    </row>
    <row r="29" spans="2:17" s="1" customFormat="1" ht="41.25" customHeight="1" x14ac:dyDescent="0.2">
      <c r="B29"/>
      <c r="C29"/>
      <c r="D29"/>
      <c r="E29"/>
      <c r="F29" s="6"/>
      <c r="G29" s="2"/>
      <c r="H29"/>
      <c r="I29" s="2"/>
      <c r="J29" s="7"/>
      <c r="K29" s="58" t="s">
        <v>78</v>
      </c>
      <c r="L29" s="59"/>
      <c r="M29" s="8"/>
      <c r="N29"/>
      <c r="O29"/>
      <c r="P29" s="4"/>
    </row>
    <row r="30" spans="2:17" s="1" customFormat="1" ht="41.25" customHeight="1" x14ac:dyDescent="0.2">
      <c r="B30"/>
      <c r="C30"/>
      <c r="D30"/>
      <c r="E30"/>
      <c r="F30" s="6"/>
      <c r="G30" s="2"/>
      <c r="H30"/>
      <c r="I30" s="2"/>
      <c r="J30" s="7"/>
      <c r="K30"/>
      <c r="L30" s="2"/>
      <c r="M30" s="8"/>
      <c r="N30" s="57" t="s">
        <v>75</v>
      </c>
      <c r="O30" s="57"/>
      <c r="P30" s="4"/>
    </row>
    <row r="31" spans="2:17" s="1" customFormat="1" ht="41.25" customHeight="1" x14ac:dyDescent="0.2">
      <c r="B31"/>
      <c r="C31"/>
      <c r="D31"/>
      <c r="E31"/>
      <c r="F31" s="6"/>
      <c r="G31" s="2"/>
      <c r="H31" s="60" t="s">
        <v>17</v>
      </c>
      <c r="I31" s="61"/>
      <c r="J31" s="7"/>
      <c r="K31"/>
      <c r="L31"/>
      <c r="M31" s="2"/>
      <c r="N31"/>
      <c r="O31"/>
      <c r="P31"/>
    </row>
    <row r="32" spans="2:17" s="1" customFormat="1" ht="41.25" customHeight="1" x14ac:dyDescent="0.2">
      <c r="B32"/>
      <c r="C32"/>
      <c r="D32"/>
      <c r="E32"/>
      <c r="F32"/>
      <c r="G32"/>
      <c r="H32"/>
      <c r="I32" s="2"/>
      <c r="J32" s="7"/>
      <c r="K32"/>
      <c r="L32" s="2"/>
      <c r="M32" s="8"/>
      <c r="N32" s="57" t="s">
        <v>76</v>
      </c>
      <c r="O32" s="57"/>
      <c r="P32" s="4"/>
    </row>
    <row r="33" spans="2:16" s="1" customFormat="1" ht="41.25" customHeight="1" x14ac:dyDescent="0.2">
      <c r="B33"/>
      <c r="C33"/>
      <c r="D33"/>
      <c r="E33"/>
      <c r="F33"/>
      <c r="G33"/>
      <c r="H33"/>
      <c r="I33" s="2"/>
      <c r="J33" s="7"/>
      <c r="K33" s="58" t="s">
        <v>61</v>
      </c>
      <c r="L33" s="59"/>
      <c r="M33" s="8"/>
      <c r="N33"/>
      <c r="O33"/>
      <c r="P33"/>
    </row>
    <row r="34" spans="2:16" s="1" customFormat="1" ht="41.25" customHeight="1" x14ac:dyDescent="0.2">
      <c r="B34"/>
      <c r="C34"/>
      <c r="D34"/>
      <c r="E34"/>
      <c r="F34"/>
      <c r="G34"/>
      <c r="H34"/>
      <c r="I34" s="2"/>
      <c r="J34"/>
      <c r="K34"/>
      <c r="L34" s="2"/>
      <c r="M34" s="8"/>
      <c r="N34" s="57" t="s">
        <v>62</v>
      </c>
      <c r="O34" s="57"/>
      <c r="P34" s="4"/>
    </row>
    <row r="35" spans="2:16" s="1" customFormat="1" ht="31.5" customHeight="1" x14ac:dyDescent="0.2">
      <c r="B35"/>
      <c r="C35"/>
      <c r="D35"/>
      <c r="E35"/>
      <c r="F35"/>
      <c r="G35"/>
      <c r="H35"/>
      <c r="I35"/>
      <c r="J35"/>
      <c r="K35"/>
      <c r="L35"/>
      <c r="M35"/>
      <c r="N35"/>
      <c r="O35"/>
    </row>
    <row r="36" spans="2:16" x14ac:dyDescent="0.2">
      <c r="K36"/>
    </row>
  </sheetData>
  <mergeCells count="32">
    <mergeCell ref="B3:E4"/>
    <mergeCell ref="E11:F11"/>
    <mergeCell ref="E27:F27"/>
    <mergeCell ref="K5:L5"/>
    <mergeCell ref="B19:C19"/>
    <mergeCell ref="H31:I31"/>
    <mergeCell ref="H23:I23"/>
    <mergeCell ref="H15:I15"/>
    <mergeCell ref="H7:I7"/>
    <mergeCell ref="K17:L17"/>
    <mergeCell ref="K13:L13"/>
    <mergeCell ref="K9:L9"/>
    <mergeCell ref="K33:L33"/>
    <mergeCell ref="K29:L29"/>
    <mergeCell ref="K25:L25"/>
    <mergeCell ref="K21:L21"/>
    <mergeCell ref="N14:O14"/>
    <mergeCell ref="N16:O16"/>
    <mergeCell ref="N18:O18"/>
    <mergeCell ref="N20:O20"/>
    <mergeCell ref="N22:O22"/>
    <mergeCell ref="N24:O24"/>
    <mergeCell ref="N26:O26"/>
    <mergeCell ref="N28:O28"/>
    <mergeCell ref="N30:O30"/>
    <mergeCell ref="N32:O32"/>
    <mergeCell ref="N4:O4"/>
    <mergeCell ref="N34:O34"/>
    <mergeCell ref="N12:O12"/>
    <mergeCell ref="N10:O10"/>
    <mergeCell ref="N8:O8"/>
    <mergeCell ref="N6:O6"/>
  </mergeCells>
  <printOptions horizontalCentered="1" verticalCentered="1"/>
  <pageMargins left="0.25" right="0.25" top="0.25" bottom="0.25" header="0.25" footer="0.25"/>
  <pageSetup scale="41" orientation="landscape"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32"/>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 min="12" max="12" width="7" customWidth="1"/>
  </cols>
  <sheetData>
    <row r="1" spans="1:9" ht="61.5" customHeight="1" x14ac:dyDescent="0.75">
      <c r="A1" s="26"/>
      <c r="B1" s="28" t="str">
        <f>StammbaumName</f>
        <v>Schmidt - Jensen</v>
      </c>
      <c r="C1" s="29"/>
      <c r="D1" s="29"/>
      <c r="E1" s="29"/>
      <c r="F1" s="29"/>
      <c r="G1" s="29"/>
      <c r="H1" s="29"/>
      <c r="I1" s="26"/>
    </row>
    <row r="2" spans="1:9" ht="57" x14ac:dyDescent="0.2">
      <c r="A2" s="26"/>
      <c r="B2" s="30" t="s">
        <v>49</v>
      </c>
      <c r="C2" s="31"/>
      <c r="D2" s="31"/>
      <c r="E2" s="31"/>
      <c r="F2" s="31"/>
      <c r="G2" s="31"/>
      <c r="H2" s="31"/>
      <c r="I2" s="26"/>
    </row>
    <row r="3" spans="1:9" ht="14.25" x14ac:dyDescent="0.2">
      <c r="A3" s="26"/>
      <c r="B3" s="32"/>
      <c r="C3" s="32"/>
      <c r="D3" s="32"/>
      <c r="E3" s="32"/>
      <c r="F3" s="32"/>
      <c r="G3" s="32"/>
      <c r="H3" s="32"/>
      <c r="I3" s="26"/>
    </row>
    <row r="4" spans="1:9" ht="15" customHeight="1" x14ac:dyDescent="0.2">
      <c r="A4" s="26"/>
      <c r="B4" s="32"/>
      <c r="C4" s="32"/>
      <c r="D4" s="32"/>
      <c r="E4" s="33"/>
      <c r="F4" s="32"/>
      <c r="G4" s="32"/>
      <c r="H4" s="34"/>
      <c r="I4" s="26"/>
    </row>
    <row r="5" spans="1:9" ht="20.25" customHeight="1" x14ac:dyDescent="0.3">
      <c r="A5" s="26"/>
      <c r="B5" s="35" t="s">
        <v>50</v>
      </c>
      <c r="C5" s="32"/>
      <c r="D5" s="32"/>
      <c r="E5" s="32"/>
      <c r="F5" s="35" t="s">
        <v>51</v>
      </c>
      <c r="G5" s="32"/>
      <c r="H5" s="34"/>
      <c r="I5" s="26"/>
    </row>
    <row r="6" spans="1:9" ht="15.75" customHeight="1" x14ac:dyDescent="0.2">
      <c r="A6" s="26"/>
      <c r="B6" s="32"/>
      <c r="C6" s="36"/>
      <c r="D6" s="32"/>
      <c r="E6" s="32"/>
      <c r="F6" s="32"/>
      <c r="G6" s="36"/>
      <c r="H6" s="37"/>
      <c r="I6" s="26"/>
    </row>
    <row r="7" spans="1:9" ht="15.75" customHeight="1" x14ac:dyDescent="0.2">
      <c r="A7" s="26"/>
      <c r="B7" s="32"/>
      <c r="C7" s="32"/>
      <c r="D7" s="32"/>
      <c r="E7" s="32"/>
      <c r="F7" s="38"/>
      <c r="G7" s="32"/>
      <c r="H7" s="32"/>
      <c r="I7" s="26"/>
    </row>
    <row r="8" spans="1:9" ht="15.75" customHeight="1" x14ac:dyDescent="0.2">
      <c r="A8" s="26"/>
      <c r="B8" s="38"/>
      <c r="C8" s="32"/>
      <c r="D8" s="32"/>
      <c r="E8" s="32"/>
      <c r="F8" s="38"/>
      <c r="G8" s="32"/>
      <c r="H8" s="32"/>
      <c r="I8" s="26"/>
    </row>
    <row r="9" spans="1:9" ht="15" customHeight="1" x14ac:dyDescent="0.2">
      <c r="A9" s="26"/>
      <c r="B9" s="38"/>
      <c r="C9" s="39"/>
      <c r="D9" s="32"/>
      <c r="E9" s="32"/>
      <c r="F9" s="38"/>
      <c r="G9" s="32"/>
      <c r="H9" s="32"/>
      <c r="I9" s="26"/>
    </row>
    <row r="10" spans="1:9" ht="42" customHeight="1" x14ac:dyDescent="0.2">
      <c r="B10" s="75" t="str">
        <f>"Vater: "&amp;Vater</f>
        <v>Vater: Bruno Schmidt</v>
      </c>
      <c r="C10" s="76"/>
      <c r="D10" s="77"/>
      <c r="F10" s="75" t="str">
        <f>"Mutter: "&amp;Mutter</f>
        <v>Mutter: Christiane Rønnow Jensen</v>
      </c>
      <c r="G10" s="76"/>
      <c r="H10" s="77"/>
    </row>
    <row r="11" spans="1:9" ht="20.25" customHeight="1" x14ac:dyDescent="0.2">
      <c r="B11" s="17"/>
      <c r="C11" s="73" t="s">
        <v>2</v>
      </c>
      <c r="D11" s="74"/>
      <c r="F11" s="17"/>
      <c r="G11" s="86" t="s">
        <v>2</v>
      </c>
      <c r="H11" s="87"/>
    </row>
    <row r="12" spans="1:9" ht="20.25" customHeight="1" x14ac:dyDescent="0.2">
      <c r="B12" s="17"/>
      <c r="C12" s="67" t="s">
        <v>18</v>
      </c>
      <c r="D12" s="68"/>
      <c r="F12" s="21"/>
      <c r="G12" s="67" t="s">
        <v>19</v>
      </c>
      <c r="H12" s="68"/>
    </row>
    <row r="13" spans="1:9" ht="20.25" customHeight="1" x14ac:dyDescent="0.2">
      <c r="B13" s="17"/>
      <c r="C13" s="71" t="s">
        <v>39</v>
      </c>
      <c r="D13" s="72"/>
      <c r="F13" s="21"/>
      <c r="G13" s="71" t="s">
        <v>28</v>
      </c>
      <c r="H13" s="72"/>
    </row>
    <row r="14" spans="1:9" ht="18" customHeight="1" x14ac:dyDescent="0.2">
      <c r="B14" s="17"/>
      <c r="C14" s="73" t="s">
        <v>3</v>
      </c>
      <c r="D14" s="74"/>
      <c r="F14" s="21"/>
      <c r="G14" s="22" t="s">
        <v>3</v>
      </c>
      <c r="H14" s="23"/>
    </row>
    <row r="15" spans="1:9" ht="20.25" customHeight="1" x14ac:dyDescent="0.2">
      <c r="B15" s="17"/>
      <c r="C15" s="84"/>
      <c r="D15" s="85"/>
      <c r="F15" s="17"/>
      <c r="G15" s="67"/>
      <c r="H15" s="68"/>
    </row>
    <row r="16" spans="1:9" ht="20.25" customHeight="1" x14ac:dyDescent="0.2">
      <c r="B16" s="17"/>
      <c r="C16" s="69"/>
      <c r="D16" s="70"/>
      <c r="F16" s="17"/>
      <c r="G16" s="69"/>
      <c r="H16" s="70"/>
    </row>
    <row r="17" spans="1:9" ht="5.25" customHeight="1" x14ac:dyDescent="0.2">
      <c r="B17" s="18"/>
      <c r="C17" s="19"/>
      <c r="D17" s="20"/>
      <c r="F17" s="18"/>
      <c r="G17" s="19"/>
      <c r="H17" s="24"/>
    </row>
    <row r="18" spans="1:9" ht="16.5" customHeight="1" x14ac:dyDescent="0.2">
      <c r="A18" s="26"/>
      <c r="B18" s="43"/>
      <c r="C18" s="44"/>
      <c r="D18" s="32"/>
      <c r="E18" s="26"/>
      <c r="F18" s="43"/>
      <c r="G18" s="44"/>
      <c r="H18" s="44"/>
      <c r="I18" s="26"/>
    </row>
    <row r="19" spans="1:9" ht="27" customHeight="1" x14ac:dyDescent="0.25">
      <c r="B19" s="13" t="s">
        <v>4</v>
      </c>
      <c r="C19" s="14"/>
      <c r="D19" s="14"/>
      <c r="E19" s="14"/>
      <c r="F19" s="14"/>
      <c r="G19" s="14"/>
      <c r="H19" s="15"/>
    </row>
    <row r="20" spans="1:9" ht="18.75" customHeight="1" x14ac:dyDescent="0.2">
      <c r="B20" s="88" t="s">
        <v>27</v>
      </c>
      <c r="C20" s="89"/>
      <c r="D20" s="89"/>
      <c r="E20" s="89"/>
      <c r="F20" s="89"/>
      <c r="G20" s="89"/>
      <c r="H20" s="90"/>
    </row>
    <row r="21" spans="1:9" ht="18.75" customHeight="1" x14ac:dyDescent="0.2">
      <c r="B21" s="88"/>
      <c r="C21" s="89"/>
      <c r="D21" s="89"/>
      <c r="E21" s="89"/>
      <c r="F21" s="89"/>
      <c r="G21" s="89"/>
      <c r="H21" s="90"/>
    </row>
    <row r="22" spans="1:9" ht="18.75" customHeight="1" x14ac:dyDescent="0.2">
      <c r="B22" s="88"/>
      <c r="C22" s="89"/>
      <c r="D22" s="89"/>
      <c r="E22" s="89"/>
      <c r="F22" s="89"/>
      <c r="G22" s="89"/>
      <c r="H22" s="90"/>
    </row>
    <row r="23" spans="1:9" ht="18.75" customHeight="1" x14ac:dyDescent="0.2">
      <c r="B23" s="88"/>
      <c r="C23" s="89"/>
      <c r="D23" s="89"/>
      <c r="E23" s="89"/>
      <c r="F23" s="89"/>
      <c r="G23" s="89"/>
      <c r="H23" s="90"/>
    </row>
    <row r="24" spans="1:9" ht="18.75" customHeight="1" x14ac:dyDescent="0.2">
      <c r="B24" s="88"/>
      <c r="C24" s="89"/>
      <c r="D24" s="89"/>
      <c r="E24" s="89"/>
      <c r="F24" s="89"/>
      <c r="G24" s="89"/>
      <c r="H24" s="90"/>
    </row>
    <row r="25" spans="1:9" ht="18.75" customHeight="1" x14ac:dyDescent="0.2">
      <c r="B25" s="78"/>
      <c r="C25" s="79"/>
      <c r="D25" s="79"/>
      <c r="E25" s="79"/>
      <c r="F25" s="79"/>
      <c r="G25" s="79"/>
      <c r="H25" s="80"/>
    </row>
    <row r="26" spans="1:9" ht="5.25" customHeight="1" x14ac:dyDescent="0.2">
      <c r="B26" s="81"/>
      <c r="C26" s="82"/>
      <c r="D26" s="82"/>
      <c r="E26" s="82"/>
      <c r="F26" s="82"/>
      <c r="G26" s="82"/>
      <c r="H26" s="83"/>
    </row>
    <row r="27" spans="1:9" ht="17.25" customHeight="1" x14ac:dyDescent="0.2">
      <c r="A27" s="26"/>
      <c r="B27" s="43"/>
      <c r="C27" s="43"/>
      <c r="D27" s="32"/>
      <c r="E27" s="43"/>
      <c r="F27" s="43"/>
      <c r="G27" s="43"/>
      <c r="H27" s="55"/>
      <c r="I27" s="26"/>
    </row>
    <row r="28" spans="1:9" ht="27" customHeight="1" x14ac:dyDescent="0.2">
      <c r="A28" s="26"/>
      <c r="B28" s="45" t="s">
        <v>52</v>
      </c>
      <c r="C28" s="45" t="s">
        <v>53</v>
      </c>
      <c r="D28" s="46" t="s">
        <v>54</v>
      </c>
      <c r="E28" s="47" t="s">
        <v>2</v>
      </c>
      <c r="F28" s="47" t="s">
        <v>55</v>
      </c>
      <c r="G28" s="47" t="s">
        <v>3</v>
      </c>
      <c r="H28" s="47" t="s">
        <v>56</v>
      </c>
    </row>
    <row r="29" spans="1:9" ht="78.75" customHeight="1" x14ac:dyDescent="0.2">
      <c r="B29" s="5"/>
      <c r="C29" s="12" t="str">
        <f>Start</f>
        <v>Sarah Schmidt</v>
      </c>
      <c r="D29" s="49" t="s">
        <v>1</v>
      </c>
      <c r="E29" s="50" t="s">
        <v>20</v>
      </c>
      <c r="F29" s="51" t="s">
        <v>26</v>
      </c>
      <c r="G29" s="52"/>
      <c r="H29" s="51"/>
    </row>
    <row r="30" spans="1:9" ht="78.75" customHeight="1" x14ac:dyDescent="0.2">
      <c r="B30" s="5"/>
      <c r="C30" s="12" t="s">
        <v>9</v>
      </c>
      <c r="D30" s="49" t="s">
        <v>0</v>
      </c>
      <c r="E30" s="50" t="s">
        <v>22</v>
      </c>
      <c r="F30" s="51" t="s">
        <v>26</v>
      </c>
      <c r="G30" s="50"/>
      <c r="H30" s="51"/>
    </row>
    <row r="31" spans="1:9" ht="78.75" customHeight="1" x14ac:dyDescent="0.2">
      <c r="B31" s="5"/>
      <c r="C31" s="12" t="s">
        <v>11</v>
      </c>
      <c r="D31" s="49" t="s">
        <v>0</v>
      </c>
      <c r="E31" s="50" t="s">
        <v>21</v>
      </c>
      <c r="F31" s="51" t="s">
        <v>26</v>
      </c>
      <c r="G31" s="52"/>
      <c r="H31" s="51"/>
    </row>
    <row r="32" spans="1:9" ht="78.75" customHeight="1" x14ac:dyDescent="0.2">
      <c r="B32" s="5"/>
      <c r="C32" s="12" t="s">
        <v>12</v>
      </c>
      <c r="D32" s="49" t="s">
        <v>0</v>
      </c>
      <c r="E32" s="50" t="s">
        <v>43</v>
      </c>
      <c r="F32" s="51" t="s">
        <v>26</v>
      </c>
      <c r="G32" s="50"/>
      <c r="H32" s="51"/>
    </row>
  </sheetData>
  <mergeCells count="20">
    <mergeCell ref="B10:D10"/>
    <mergeCell ref="F10:H10"/>
    <mergeCell ref="B25:H25"/>
    <mergeCell ref="B26:H26"/>
    <mergeCell ref="C11:D11"/>
    <mergeCell ref="C12:D12"/>
    <mergeCell ref="C15:D15"/>
    <mergeCell ref="G11:H11"/>
    <mergeCell ref="G12:H12"/>
    <mergeCell ref="G13:H13"/>
    <mergeCell ref="B20:H20"/>
    <mergeCell ref="B23:H23"/>
    <mergeCell ref="B24:H24"/>
    <mergeCell ref="B21:H21"/>
    <mergeCell ref="B22:H22"/>
    <mergeCell ref="G15:H15"/>
    <mergeCell ref="G16:H16"/>
    <mergeCell ref="C16:D16"/>
    <mergeCell ref="C13:D13"/>
    <mergeCell ref="C14:D14"/>
  </mergeCell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3"/>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4" t="str">
        <f>"Vater: "&amp;PGroßvater</f>
        <v>Vater: Roland Schmidt</v>
      </c>
      <c r="C10" s="95"/>
      <c r="D10" s="96"/>
      <c r="F10" s="94" t="str">
        <f>"Mutter: "&amp;PGroßmutter1</f>
        <v>Mutter: Laura Goudiard du Mesnil</v>
      </c>
      <c r="G10" s="95"/>
      <c r="H10" s="96"/>
    </row>
    <row r="11" spans="1:9" ht="20.25" customHeight="1" x14ac:dyDescent="0.2">
      <c r="B11" s="17"/>
      <c r="C11" s="73" t="s">
        <v>2</v>
      </c>
      <c r="D11" s="74"/>
      <c r="F11" s="17"/>
      <c r="G11" s="86" t="s">
        <v>2</v>
      </c>
      <c r="H11" s="87"/>
    </row>
    <row r="12" spans="1:9" ht="20.25" customHeight="1" x14ac:dyDescent="0.2">
      <c r="B12" s="17"/>
      <c r="C12" s="67" t="s">
        <v>23</v>
      </c>
      <c r="D12" s="68"/>
      <c r="F12" s="21"/>
      <c r="G12" s="67" t="s">
        <v>24</v>
      </c>
      <c r="H12" s="68"/>
    </row>
    <row r="13" spans="1:9" ht="20.25" customHeight="1" x14ac:dyDescent="0.2">
      <c r="B13" s="17"/>
      <c r="C13" s="71" t="s">
        <v>39</v>
      </c>
      <c r="D13" s="72"/>
      <c r="F13" s="21"/>
      <c r="G13" s="71" t="s">
        <v>25</v>
      </c>
      <c r="H13" s="72"/>
    </row>
    <row r="14" spans="1:9" ht="18" customHeight="1" x14ac:dyDescent="0.2">
      <c r="B14" s="17"/>
      <c r="C14" s="73" t="s">
        <v>3</v>
      </c>
      <c r="D14" s="74"/>
      <c r="F14" s="21"/>
      <c r="G14" s="22" t="s">
        <v>3</v>
      </c>
      <c r="H14" s="23"/>
    </row>
    <row r="15" spans="1:9" ht="20.25" customHeight="1" x14ac:dyDescent="0.2">
      <c r="B15" s="17"/>
      <c r="C15" s="84" t="s">
        <v>31</v>
      </c>
      <c r="D15" s="85"/>
      <c r="F15" s="17"/>
      <c r="G15" s="67" t="s">
        <v>32</v>
      </c>
      <c r="H15" s="68"/>
    </row>
    <row r="16" spans="1:9" ht="20.25" customHeight="1" x14ac:dyDescent="0.2">
      <c r="B16" s="17"/>
      <c r="C16" s="69" t="s">
        <v>37</v>
      </c>
      <c r="D16" s="70"/>
      <c r="F16" s="17"/>
      <c r="G16" s="69" t="s">
        <v>37</v>
      </c>
      <c r="H16" s="7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8" t="s">
        <v>44</v>
      </c>
      <c r="C21" s="89"/>
      <c r="D21" s="89"/>
      <c r="E21" s="89"/>
      <c r="F21" s="89"/>
      <c r="G21" s="89"/>
      <c r="H21" s="90"/>
    </row>
    <row r="22" spans="1:9" ht="18.75" customHeight="1" x14ac:dyDescent="0.2">
      <c r="B22" s="88" t="s">
        <v>29</v>
      </c>
      <c r="C22" s="89"/>
      <c r="D22" s="89"/>
      <c r="E22" s="89"/>
      <c r="F22" s="89"/>
      <c r="G22" s="89"/>
      <c r="H22" s="90"/>
    </row>
    <row r="23" spans="1:9" ht="18.75" customHeight="1" x14ac:dyDescent="0.2">
      <c r="B23" s="88"/>
      <c r="C23" s="89"/>
      <c r="D23" s="89"/>
      <c r="E23" s="89"/>
      <c r="F23" s="89"/>
      <c r="G23" s="89"/>
      <c r="H23" s="90"/>
    </row>
    <row r="24" spans="1:9" ht="18.75" customHeight="1" x14ac:dyDescent="0.2">
      <c r="B24" s="88"/>
      <c r="C24" s="89"/>
      <c r="D24" s="89"/>
      <c r="E24" s="89"/>
      <c r="F24" s="89"/>
      <c r="G24" s="89"/>
      <c r="H24" s="90"/>
    </row>
    <row r="25" spans="1:9" ht="18.75" customHeight="1" x14ac:dyDescent="0.2">
      <c r="B25" s="88"/>
      <c r="C25" s="89"/>
      <c r="D25" s="89"/>
      <c r="E25" s="89"/>
      <c r="F25" s="89"/>
      <c r="G25" s="89"/>
      <c r="H25" s="90"/>
    </row>
    <row r="26" spans="1:9" ht="18.75" customHeight="1" x14ac:dyDescent="0.2">
      <c r="B26" s="78"/>
      <c r="C26" s="79"/>
      <c r="D26" s="79"/>
      <c r="E26" s="79"/>
      <c r="F26" s="79"/>
      <c r="G26" s="79"/>
      <c r="H26" s="80"/>
    </row>
    <row r="27" spans="1:9" ht="5.25" customHeight="1" x14ac:dyDescent="0.2">
      <c r="B27" s="91"/>
      <c r="C27" s="92"/>
      <c r="D27" s="92"/>
      <c r="E27" s="92"/>
      <c r="F27" s="92"/>
      <c r="G27" s="92"/>
      <c r="H27" s="93"/>
    </row>
    <row r="28" spans="1:9" ht="13.5" customHeight="1" x14ac:dyDescent="0.2"/>
    <row r="29" spans="1:9" ht="27" customHeight="1" x14ac:dyDescent="0.2">
      <c r="B29" s="45" t="s">
        <v>52</v>
      </c>
      <c r="C29" s="45" t="s">
        <v>53</v>
      </c>
      <c r="D29" s="46" t="s">
        <v>54</v>
      </c>
      <c r="E29" s="47" t="s">
        <v>2</v>
      </c>
      <c r="F29" s="47" t="s">
        <v>55</v>
      </c>
      <c r="G29" s="47" t="s">
        <v>3</v>
      </c>
      <c r="H29" s="47" t="s">
        <v>56</v>
      </c>
    </row>
    <row r="30" spans="1:9" ht="78.75" customHeight="1" x14ac:dyDescent="0.2">
      <c r="B30" s="5"/>
      <c r="C30" s="56" t="str">
        <f>Vater</f>
        <v>Bruno Schmidt</v>
      </c>
      <c r="D30" s="49" t="s">
        <v>0</v>
      </c>
      <c r="E30" s="49" t="str">
        <f>IF(VaterGeburtstag&lt;&gt;0,VaterGeburtstag,"")</f>
        <v>11. Feb. 1948</v>
      </c>
      <c r="F30" s="49" t="str">
        <f>IF(VaterGeburtsort&lt;&gt;0,VaterGeburtsort,"")</f>
        <v>Euskirchen, NRW</v>
      </c>
      <c r="G30" s="53" t="str">
        <f>IF(VaterTodestag&lt;&gt;0,VaterTodestag,"")</f>
        <v/>
      </c>
      <c r="H30" s="51" t="str">
        <f>IF(VaterSterbeort&lt;&gt;0,VaterSterbeort,"")</f>
        <v/>
      </c>
    </row>
    <row r="31" spans="1:9" ht="78.75" customHeight="1" x14ac:dyDescent="0.2">
      <c r="B31" s="5"/>
      <c r="C31" s="12" t="s">
        <v>8</v>
      </c>
      <c r="D31" s="49" t="s">
        <v>0</v>
      </c>
      <c r="E31" s="50" t="s">
        <v>33</v>
      </c>
      <c r="F31" s="51" t="s">
        <v>38</v>
      </c>
      <c r="G31" s="50"/>
      <c r="H31" s="51"/>
    </row>
    <row r="32" spans="1:9" ht="78.75" customHeight="1" x14ac:dyDescent="0.2">
      <c r="B32" s="5"/>
      <c r="C32" s="12" t="s">
        <v>10</v>
      </c>
      <c r="D32" s="49" t="s">
        <v>1</v>
      </c>
      <c r="E32" s="50" t="s">
        <v>34</v>
      </c>
      <c r="F32" s="51" t="s">
        <v>38</v>
      </c>
      <c r="G32" s="52"/>
      <c r="H32" s="51"/>
    </row>
    <row r="33" spans="2:8" ht="78.75" customHeight="1" x14ac:dyDescent="0.2">
      <c r="B33" s="5"/>
      <c r="C33" s="12" t="s">
        <v>46</v>
      </c>
      <c r="D33" s="49" t="s">
        <v>0</v>
      </c>
      <c r="E33" s="50" t="s">
        <v>35</v>
      </c>
      <c r="F33" s="51" t="s">
        <v>38</v>
      </c>
      <c r="G33" s="50" t="s">
        <v>45</v>
      </c>
      <c r="H33" s="51" t="s">
        <v>38</v>
      </c>
    </row>
  </sheetData>
  <mergeCells count="20">
    <mergeCell ref="C11:D11"/>
    <mergeCell ref="G11:H11"/>
    <mergeCell ref="C12:D12"/>
    <mergeCell ref="G12:H12"/>
    <mergeCell ref="B10:D10"/>
    <mergeCell ref="F10:H10"/>
    <mergeCell ref="B24:H24"/>
    <mergeCell ref="B25:H25"/>
    <mergeCell ref="B26:H26"/>
    <mergeCell ref="B27:H27"/>
    <mergeCell ref="B22:H22"/>
    <mergeCell ref="B23:H23"/>
    <mergeCell ref="B21:H21"/>
    <mergeCell ref="C13:D13"/>
    <mergeCell ref="G13:H13"/>
    <mergeCell ref="C14:D14"/>
    <mergeCell ref="C15:D15"/>
    <mergeCell ref="G15:H15"/>
    <mergeCell ref="C16:D16"/>
    <mergeCell ref="G16:H16"/>
  </mergeCells>
  <hyperlinks>
    <hyperlink ref="C30" location="Eltern!A1" tooltip="Klicken, um den Vater anzuzeigen" display="Eltern!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2"/>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4" t="str">
        <f>"Vater: "&amp;MGroßvater1</f>
        <v>Vater: Thomas Søndergaard Jensen</v>
      </c>
      <c r="C10" s="95"/>
      <c r="D10" s="96"/>
      <c r="F10" s="94" t="str">
        <f>"Mutter: "&amp;MGroßmutter1</f>
        <v>Mutter: Charlotte Weiss</v>
      </c>
      <c r="G10" s="95"/>
      <c r="H10" s="96"/>
    </row>
    <row r="11" spans="1:9" ht="20.25" customHeight="1" x14ac:dyDescent="0.2">
      <c r="B11" s="17"/>
      <c r="C11" s="73" t="s">
        <v>2</v>
      </c>
      <c r="D11" s="74"/>
      <c r="F11" s="17"/>
      <c r="G11" s="86" t="s">
        <v>2</v>
      </c>
      <c r="H11" s="87"/>
    </row>
    <row r="12" spans="1:9" ht="20.25" customHeight="1" x14ac:dyDescent="0.2">
      <c r="B12" s="17"/>
      <c r="C12" s="67" t="s">
        <v>41</v>
      </c>
      <c r="D12" s="68"/>
      <c r="F12" s="21"/>
      <c r="G12" s="67" t="s">
        <v>42</v>
      </c>
      <c r="H12" s="68"/>
    </row>
    <row r="13" spans="1:9" ht="20.25" customHeight="1" x14ac:dyDescent="0.2">
      <c r="B13" s="17"/>
      <c r="C13" s="71" t="s">
        <v>28</v>
      </c>
      <c r="D13" s="72"/>
      <c r="F13" s="21"/>
      <c r="G13" s="71" t="s">
        <v>28</v>
      </c>
      <c r="H13" s="72"/>
    </row>
    <row r="14" spans="1:9" ht="18" customHeight="1" x14ac:dyDescent="0.2">
      <c r="B14" s="17"/>
      <c r="C14" s="73" t="s">
        <v>3</v>
      </c>
      <c r="D14" s="74"/>
      <c r="F14" s="21"/>
      <c r="G14" s="22" t="s">
        <v>3</v>
      </c>
      <c r="H14" s="23"/>
    </row>
    <row r="15" spans="1:9" ht="20.25" customHeight="1" x14ac:dyDescent="0.2">
      <c r="B15" s="17"/>
      <c r="C15" s="84" t="s">
        <v>30</v>
      </c>
      <c r="D15" s="85"/>
      <c r="F15" s="17"/>
      <c r="G15" s="67"/>
      <c r="H15" s="68"/>
    </row>
    <row r="16" spans="1:9" ht="20.25" customHeight="1" x14ac:dyDescent="0.2">
      <c r="B16" s="17"/>
      <c r="C16" s="69" t="s">
        <v>40</v>
      </c>
      <c r="D16" s="70"/>
      <c r="F16" s="17"/>
      <c r="G16" s="69"/>
      <c r="H16" s="7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8"/>
      <c r="C21" s="89"/>
      <c r="D21" s="89"/>
      <c r="E21" s="89"/>
      <c r="F21" s="89"/>
      <c r="G21" s="89"/>
      <c r="H21" s="90"/>
    </row>
    <row r="22" spans="1:9" ht="18.75" customHeight="1" x14ac:dyDescent="0.2">
      <c r="B22" s="88"/>
      <c r="C22" s="89"/>
      <c r="D22" s="89"/>
      <c r="E22" s="89"/>
      <c r="F22" s="89"/>
      <c r="G22" s="89"/>
      <c r="H22" s="90"/>
    </row>
    <row r="23" spans="1:9" ht="18.75" customHeight="1" x14ac:dyDescent="0.2">
      <c r="B23" s="88"/>
      <c r="C23" s="89"/>
      <c r="D23" s="89"/>
      <c r="E23" s="89"/>
      <c r="F23" s="89"/>
      <c r="G23" s="89"/>
      <c r="H23" s="90"/>
    </row>
    <row r="24" spans="1:9" ht="18.75" customHeight="1" x14ac:dyDescent="0.2">
      <c r="B24" s="88"/>
      <c r="C24" s="89"/>
      <c r="D24" s="89"/>
      <c r="E24" s="89"/>
      <c r="F24" s="89"/>
      <c r="G24" s="89"/>
      <c r="H24" s="90"/>
    </row>
    <row r="25" spans="1:9" ht="18.75" customHeight="1" x14ac:dyDescent="0.2">
      <c r="B25" s="88"/>
      <c r="C25" s="89"/>
      <c r="D25" s="89"/>
      <c r="E25" s="89"/>
      <c r="F25" s="89"/>
      <c r="G25" s="89"/>
      <c r="H25" s="90"/>
    </row>
    <row r="26" spans="1:9" ht="18.75" customHeight="1" x14ac:dyDescent="0.2">
      <c r="B26" s="78"/>
      <c r="C26" s="79"/>
      <c r="D26" s="79"/>
      <c r="E26" s="79"/>
      <c r="F26" s="79"/>
      <c r="G26" s="79"/>
      <c r="H26" s="80"/>
    </row>
    <row r="27" spans="1:9" ht="5.25" customHeight="1" x14ac:dyDescent="0.2">
      <c r="B27" s="91"/>
      <c r="C27" s="92"/>
      <c r="D27" s="92"/>
      <c r="E27" s="92"/>
      <c r="F27" s="92"/>
      <c r="G27" s="92"/>
      <c r="H27" s="93"/>
    </row>
    <row r="28" spans="1:9" ht="13.5" customHeight="1" x14ac:dyDescent="0.2"/>
    <row r="29" spans="1:9" ht="27" customHeight="1" x14ac:dyDescent="0.2">
      <c r="B29" s="45" t="s">
        <v>52</v>
      </c>
      <c r="C29" s="45" t="s">
        <v>53</v>
      </c>
      <c r="D29" s="46" t="s">
        <v>54</v>
      </c>
      <c r="E29" s="47" t="s">
        <v>2</v>
      </c>
      <c r="F29" s="47" t="s">
        <v>55</v>
      </c>
      <c r="G29" s="47" t="s">
        <v>3</v>
      </c>
      <c r="H29" s="47" t="s">
        <v>56</v>
      </c>
    </row>
    <row r="30" spans="1:9" ht="79.5" customHeight="1" x14ac:dyDescent="0.2">
      <c r="B30" s="5"/>
      <c r="C30" s="56" t="str">
        <f>Mutter</f>
        <v>Christiane Rønnow Jensen</v>
      </c>
      <c r="D30" s="49" t="s">
        <v>1</v>
      </c>
      <c r="E30" s="49" t="str">
        <f>IF(MutterGeburtstag&lt;&gt;0,MutterGeburtstag,"")</f>
        <v>13. Feb. 1953</v>
      </c>
      <c r="F30" s="51" t="str">
        <f>IF(MutterGeburtsort&lt;&gt;0,MutterGeburtsort,"")</f>
        <v>Dänemark</v>
      </c>
      <c r="G30" s="53" t="str">
        <f>IF(MutterTodestag&lt;&gt;0,MutterTodestag,"")</f>
        <v/>
      </c>
      <c r="H30" s="54" t="str">
        <f>IF(MutterSterbeort&lt;&gt;0,MutterSterbeort,"")</f>
        <v/>
      </c>
    </row>
    <row r="31" spans="1:9" ht="79.5" customHeight="1" x14ac:dyDescent="0.2">
      <c r="B31" s="5"/>
      <c r="C31" s="12" t="s">
        <v>15</v>
      </c>
      <c r="D31" s="49" t="s">
        <v>0</v>
      </c>
      <c r="E31" s="50" t="s">
        <v>47</v>
      </c>
      <c r="F31" s="51" t="s">
        <v>38</v>
      </c>
      <c r="G31" s="50" t="s">
        <v>7</v>
      </c>
      <c r="H31" s="54" t="s">
        <v>38</v>
      </c>
    </row>
    <row r="32" spans="1:9" ht="79.5" customHeight="1" x14ac:dyDescent="0.2">
      <c r="B32" s="5"/>
      <c r="C32" s="12" t="s">
        <v>6</v>
      </c>
      <c r="D32" s="49" t="s">
        <v>0</v>
      </c>
      <c r="E32" s="50" t="s">
        <v>36</v>
      </c>
      <c r="F32" s="51" t="s">
        <v>38</v>
      </c>
      <c r="G32" s="52"/>
      <c r="H32" s="54"/>
    </row>
  </sheetData>
  <mergeCells count="20">
    <mergeCell ref="C11:D11"/>
    <mergeCell ref="G11:H11"/>
    <mergeCell ref="C12:D12"/>
    <mergeCell ref="G12:H12"/>
    <mergeCell ref="B10:D10"/>
    <mergeCell ref="F10:H10"/>
    <mergeCell ref="B24:H24"/>
    <mergeCell ref="B25:H25"/>
    <mergeCell ref="B26:H26"/>
    <mergeCell ref="B27:H27"/>
    <mergeCell ref="B22:H22"/>
    <mergeCell ref="B23:H23"/>
    <mergeCell ref="B21:H21"/>
    <mergeCell ref="C13:D13"/>
    <mergeCell ref="G13:H13"/>
    <mergeCell ref="C14:D14"/>
    <mergeCell ref="C15:D15"/>
    <mergeCell ref="G15:H15"/>
    <mergeCell ref="C16:D16"/>
    <mergeCell ref="G16:H16"/>
  </mergeCells>
  <hyperlinks>
    <hyperlink ref="C30" location="Eltern!A1" tooltip="Klicken, um die Mutter anzuzeigen" display="Eltern!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"Vater: "&amp;PGGroßvater11</f>
        <v>Vater: Urgroßvater 1 väterlicherseits</v>
      </c>
      <c r="C10" s="98"/>
      <c r="D10" s="99"/>
      <c r="F10" s="97" t="str">
        <f>"Mutter: "&amp;PGGroßmutter1</f>
        <v>Mutter: Urgroßmutter 1 väterlicherseits</v>
      </c>
      <c r="G10" s="98"/>
      <c r="H10" s="99"/>
    </row>
    <row r="11" spans="1:9" ht="20.25" customHeight="1" x14ac:dyDescent="0.2">
      <c r="B11" s="17"/>
      <c r="C11" s="73" t="s">
        <v>2</v>
      </c>
      <c r="D11" s="74"/>
      <c r="F11" s="17"/>
      <c r="G11" s="86" t="s">
        <v>2</v>
      </c>
      <c r="H11" s="87"/>
    </row>
    <row r="12" spans="1:9" ht="20.25" customHeight="1" x14ac:dyDescent="0.2">
      <c r="B12" s="17"/>
      <c r="C12" s="67"/>
      <c r="D12" s="68"/>
      <c r="F12" s="21"/>
      <c r="G12" s="67"/>
      <c r="H12" s="68"/>
    </row>
    <row r="13" spans="1:9" ht="20.25" customHeight="1" x14ac:dyDescent="0.2">
      <c r="B13" s="17"/>
      <c r="C13" s="71"/>
      <c r="D13" s="72"/>
      <c r="F13" s="21"/>
      <c r="G13" s="71"/>
      <c r="H13" s="72"/>
    </row>
    <row r="14" spans="1:9" ht="18" customHeight="1" x14ac:dyDescent="0.2">
      <c r="B14" s="17"/>
      <c r="C14" s="73" t="s">
        <v>3</v>
      </c>
      <c r="D14" s="74"/>
      <c r="F14" s="21"/>
      <c r="G14" s="22" t="s">
        <v>3</v>
      </c>
      <c r="H14" s="23"/>
    </row>
    <row r="15" spans="1:9" ht="20.25" customHeight="1" x14ac:dyDescent="0.2">
      <c r="B15" s="17"/>
      <c r="C15" s="84"/>
      <c r="D15" s="85"/>
      <c r="F15" s="17"/>
      <c r="G15" s="67"/>
      <c r="H15" s="68"/>
    </row>
    <row r="16" spans="1:9" ht="20.25" customHeight="1" x14ac:dyDescent="0.2">
      <c r="B16" s="17"/>
      <c r="C16" s="69"/>
      <c r="D16" s="70"/>
      <c r="F16" s="17"/>
      <c r="G16" s="69"/>
      <c r="H16" s="7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8"/>
      <c r="C21" s="89"/>
      <c r="D21" s="89"/>
      <c r="E21" s="89"/>
      <c r="F21" s="89"/>
      <c r="G21" s="89"/>
      <c r="H21" s="90"/>
    </row>
    <row r="22" spans="1:9" ht="18.75" customHeight="1" x14ac:dyDescent="0.2">
      <c r="B22" s="88"/>
      <c r="C22" s="89"/>
      <c r="D22" s="89"/>
      <c r="E22" s="89"/>
      <c r="F22" s="89"/>
      <c r="G22" s="89"/>
      <c r="H22" s="90"/>
    </row>
    <row r="23" spans="1:9" ht="18.75" customHeight="1" x14ac:dyDescent="0.2">
      <c r="B23" s="88"/>
      <c r="C23" s="89"/>
      <c r="D23" s="89"/>
      <c r="E23" s="89"/>
      <c r="F23" s="89"/>
      <c r="G23" s="89"/>
      <c r="H23" s="90"/>
    </row>
    <row r="24" spans="1:9" ht="18.75" customHeight="1" x14ac:dyDescent="0.2">
      <c r="B24" s="88"/>
      <c r="C24" s="89"/>
      <c r="D24" s="89"/>
      <c r="E24" s="89"/>
      <c r="F24" s="89"/>
      <c r="G24" s="89"/>
      <c r="H24" s="90"/>
    </row>
    <row r="25" spans="1:9" ht="18.75" customHeight="1" x14ac:dyDescent="0.2">
      <c r="B25" s="88"/>
      <c r="C25" s="89"/>
      <c r="D25" s="89"/>
      <c r="E25" s="89"/>
      <c r="F25" s="89"/>
      <c r="G25" s="89"/>
      <c r="H25" s="90"/>
    </row>
    <row r="26" spans="1:9" ht="18.75" customHeight="1" x14ac:dyDescent="0.2">
      <c r="B26" s="78"/>
      <c r="C26" s="79"/>
      <c r="D26" s="79"/>
      <c r="E26" s="79"/>
      <c r="F26" s="79"/>
      <c r="G26" s="79"/>
      <c r="H26" s="80"/>
    </row>
    <row r="27" spans="1:9" ht="5.25" customHeight="1" x14ac:dyDescent="0.2">
      <c r="B27" s="91"/>
      <c r="C27" s="92"/>
      <c r="D27" s="92"/>
      <c r="E27" s="92"/>
      <c r="F27" s="92"/>
      <c r="G27" s="92"/>
      <c r="H27" s="93"/>
    </row>
    <row r="28" spans="1:9" ht="13.5" customHeight="1" x14ac:dyDescent="0.2"/>
    <row r="29" spans="1:9" ht="27" customHeight="1" x14ac:dyDescent="0.2">
      <c r="B29" s="45" t="s">
        <v>52</v>
      </c>
      <c r="C29" s="45" t="s">
        <v>53</v>
      </c>
      <c r="D29" s="46" t="s">
        <v>54</v>
      </c>
      <c r="E29" s="47" t="s">
        <v>2</v>
      </c>
      <c r="F29" s="47" t="s">
        <v>55</v>
      </c>
      <c r="G29" s="47" t="s">
        <v>3</v>
      </c>
      <c r="H29" s="47" t="s">
        <v>56</v>
      </c>
    </row>
    <row r="30" spans="1:9" ht="79.5" customHeight="1" x14ac:dyDescent="0.2">
      <c r="B30" s="5"/>
      <c r="C30" s="56" t="str">
        <f t="shared" ref="C30:C35" si="0">PGroßvater</f>
        <v>Roland Schmidt</v>
      </c>
      <c r="D30" s="49" t="s">
        <v>0</v>
      </c>
      <c r="E30" s="49" t="str">
        <f>IF(PGVaterGeburtstag&lt;&gt;0,PGVaterGeburtstag,"")</f>
        <v>3. Mrz. 1906</v>
      </c>
      <c r="F30" s="51" t="str">
        <f>IF(PGVaterGeburtsort&lt;&gt;0,PGVaterGeburtsort,"")</f>
        <v>Euskirchen, NRW</v>
      </c>
      <c r="G30" s="53" t="str">
        <f>IF(PGVaterTodestag&lt;&gt;0,PGVaterTodestag,"")</f>
        <v>17. Jun. 1991</v>
      </c>
      <c r="H30" s="54" t="str">
        <f>IF(PGVaterSterbeort&lt;&gt;0,PGVaterSterbeort,"")</f>
        <v>Neuss, NRW</v>
      </c>
    </row>
    <row r="31" spans="1:9" ht="79.5" customHeight="1" x14ac:dyDescent="0.2">
      <c r="B31" s="5"/>
      <c r="C31" s="12" t="str">
        <f t="shared" si="0"/>
        <v>Roland Schmidt</v>
      </c>
      <c r="D31" s="49"/>
      <c r="E31" s="50"/>
      <c r="F31" s="51"/>
      <c r="G31" s="50"/>
      <c r="H31" s="54"/>
    </row>
    <row r="32" spans="1:9" ht="79.5" customHeight="1" x14ac:dyDescent="0.2">
      <c r="B32" s="5"/>
      <c r="C32" s="12" t="str">
        <f t="shared" si="0"/>
        <v>Roland Schmidt</v>
      </c>
      <c r="D32" s="49"/>
      <c r="E32" s="50"/>
      <c r="F32" s="51"/>
      <c r="G32" s="52"/>
      <c r="H32" s="54"/>
    </row>
    <row r="33" spans="2:8" ht="78.75" customHeight="1" x14ac:dyDescent="0.2">
      <c r="B33" s="48"/>
      <c r="C33" s="12" t="str">
        <f t="shared" si="0"/>
        <v>Roland Schmidt</v>
      </c>
      <c r="D33" s="49"/>
      <c r="E33" s="50"/>
      <c r="F33" s="51"/>
      <c r="G33" s="50"/>
      <c r="H33" s="54"/>
    </row>
    <row r="34" spans="2:8" ht="78.75" customHeight="1" x14ac:dyDescent="0.2">
      <c r="B34" s="48"/>
      <c r="C34" s="12" t="str">
        <f t="shared" si="0"/>
        <v>Roland Schmidt</v>
      </c>
      <c r="D34" s="49"/>
      <c r="E34" s="50"/>
      <c r="F34" s="51"/>
      <c r="G34" s="50"/>
      <c r="H34" s="54"/>
    </row>
    <row r="35" spans="2:8" ht="78.75" customHeight="1" x14ac:dyDescent="0.2">
      <c r="B35" s="48"/>
      <c r="C35" s="12" t="str">
        <f t="shared" si="0"/>
        <v>Roland Schmidt</v>
      </c>
      <c r="D35" s="49"/>
      <c r="E35" s="50"/>
      <c r="F35" s="51"/>
      <c r="G35" s="50"/>
      <c r="H35" s="54"/>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oßeltern väterlicherseits'!A1" tooltip="Zum Anzeigen klicken" display="'Großeltern väterlichersei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"Vater: "&amp;PGGroßvater2</f>
        <v>Vater: Urgroßvater 2 väterlicherseits</v>
      </c>
      <c r="C10" s="98"/>
      <c r="D10" s="99"/>
      <c r="F10" s="97" t="str">
        <f>"Mutter: "&amp;PGGroßmutter22</f>
        <v>Mutter: Urgroßmutter 2 väterlicherseits</v>
      </c>
      <c r="G10" s="98"/>
      <c r="H10" s="99"/>
    </row>
    <row r="11" spans="1:9" ht="20.25" customHeight="1" x14ac:dyDescent="0.2">
      <c r="B11" s="17"/>
      <c r="C11" s="73" t="s">
        <v>2</v>
      </c>
      <c r="D11" s="74"/>
      <c r="F11" s="17"/>
      <c r="G11" s="86" t="s">
        <v>2</v>
      </c>
      <c r="H11" s="87"/>
    </row>
    <row r="12" spans="1:9" ht="20.25" customHeight="1" x14ac:dyDescent="0.2">
      <c r="B12" s="17"/>
      <c r="C12" s="67"/>
      <c r="D12" s="68"/>
      <c r="F12" s="21"/>
      <c r="G12" s="67"/>
      <c r="H12" s="68"/>
    </row>
    <row r="13" spans="1:9" ht="20.25" customHeight="1" x14ac:dyDescent="0.2">
      <c r="B13" s="17"/>
      <c r="C13" s="71"/>
      <c r="D13" s="72"/>
      <c r="F13" s="21"/>
      <c r="G13" s="71"/>
      <c r="H13" s="72"/>
    </row>
    <row r="14" spans="1:9" ht="18" customHeight="1" x14ac:dyDescent="0.2">
      <c r="B14" s="17"/>
      <c r="C14" s="73" t="s">
        <v>3</v>
      </c>
      <c r="D14" s="74"/>
      <c r="F14" s="21"/>
      <c r="G14" s="22" t="s">
        <v>3</v>
      </c>
      <c r="H14" s="23"/>
    </row>
    <row r="15" spans="1:9" ht="20.25" customHeight="1" x14ac:dyDescent="0.2">
      <c r="B15" s="17"/>
      <c r="C15" s="84"/>
      <c r="D15" s="85"/>
      <c r="F15" s="17"/>
      <c r="G15" s="67"/>
      <c r="H15" s="68"/>
    </row>
    <row r="16" spans="1:9" ht="20.25" customHeight="1" x14ac:dyDescent="0.2">
      <c r="B16" s="17"/>
      <c r="C16" s="69"/>
      <c r="D16" s="70"/>
      <c r="F16" s="17"/>
      <c r="G16" s="69"/>
      <c r="H16" s="7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8"/>
      <c r="C21" s="89"/>
      <c r="D21" s="89"/>
      <c r="E21" s="89"/>
      <c r="F21" s="89"/>
      <c r="G21" s="89"/>
      <c r="H21" s="90"/>
    </row>
    <row r="22" spans="1:9" ht="18.75" customHeight="1" x14ac:dyDescent="0.2">
      <c r="B22" s="88"/>
      <c r="C22" s="89"/>
      <c r="D22" s="89"/>
      <c r="E22" s="89"/>
      <c r="F22" s="89"/>
      <c r="G22" s="89"/>
      <c r="H22" s="90"/>
    </row>
    <row r="23" spans="1:9" ht="18.75" customHeight="1" x14ac:dyDescent="0.2">
      <c r="B23" s="88"/>
      <c r="C23" s="89"/>
      <c r="D23" s="89"/>
      <c r="E23" s="89"/>
      <c r="F23" s="89"/>
      <c r="G23" s="89"/>
      <c r="H23" s="90"/>
    </row>
    <row r="24" spans="1:9" ht="18.75" customHeight="1" x14ac:dyDescent="0.2">
      <c r="B24" s="88"/>
      <c r="C24" s="89"/>
      <c r="D24" s="89"/>
      <c r="E24" s="89"/>
      <c r="F24" s="89"/>
      <c r="G24" s="89"/>
      <c r="H24" s="90"/>
    </row>
    <row r="25" spans="1:9" ht="18.75" customHeight="1" x14ac:dyDescent="0.2">
      <c r="B25" s="88"/>
      <c r="C25" s="89"/>
      <c r="D25" s="89"/>
      <c r="E25" s="89"/>
      <c r="F25" s="89"/>
      <c r="G25" s="89"/>
      <c r="H25" s="90"/>
    </row>
    <row r="26" spans="1:9" ht="18.75" customHeight="1" x14ac:dyDescent="0.2">
      <c r="B26" s="78"/>
      <c r="C26" s="79"/>
      <c r="D26" s="79"/>
      <c r="E26" s="79"/>
      <c r="F26" s="79"/>
      <c r="G26" s="79"/>
      <c r="H26" s="80"/>
    </row>
    <row r="27" spans="1:9" ht="5.25" customHeight="1" x14ac:dyDescent="0.2">
      <c r="B27" s="91"/>
      <c r="C27" s="92"/>
      <c r="D27" s="92"/>
      <c r="E27" s="92"/>
      <c r="F27" s="92"/>
      <c r="G27" s="92"/>
      <c r="H27" s="93"/>
    </row>
    <row r="28" spans="1:9" ht="13.5" customHeight="1" x14ac:dyDescent="0.2"/>
    <row r="29" spans="1:9" ht="27" customHeight="1" x14ac:dyDescent="0.2">
      <c r="B29" s="45" t="s">
        <v>52</v>
      </c>
      <c r="C29" s="45" t="s">
        <v>53</v>
      </c>
      <c r="D29" s="46" t="s">
        <v>54</v>
      </c>
      <c r="E29" s="47" t="s">
        <v>2</v>
      </c>
      <c r="F29" s="47" t="s">
        <v>55</v>
      </c>
      <c r="G29" s="47" t="s">
        <v>3</v>
      </c>
      <c r="H29" s="47" t="s">
        <v>56</v>
      </c>
    </row>
    <row r="30" spans="1:9" ht="79.5" customHeight="1" x14ac:dyDescent="0.2">
      <c r="B30" s="5"/>
      <c r="C30" s="56" t="str">
        <f t="shared" ref="C30:C35" si="0">PGroßmutter1</f>
        <v>Laura Goudiard du Mesnil</v>
      </c>
      <c r="D30" s="49" t="s">
        <v>1</v>
      </c>
      <c r="E30" s="49" t="str">
        <f>IF(PGMutterGeburtstag&lt;&gt;0,PGMutterGeburtstag,"")</f>
        <v>11. Nov. 1925</v>
      </c>
      <c r="F30" s="51" t="str">
        <f>IF(PGMutterGeburtsort&lt;&gt;0,PGMutterGeburtsort,"")</f>
        <v>Frankreich</v>
      </c>
      <c r="G30" s="53" t="str">
        <f>IF(PGMutterTodestag&lt;&gt;0,PGMutterTodestag,"")</f>
        <v>4. Mrz. 2005</v>
      </c>
      <c r="H30" s="54" t="str">
        <f>IF(PGMutterSterbeort&lt;&gt;0,PGMutterSterbeort,"")</f>
        <v>Neuss, NRW</v>
      </c>
    </row>
    <row r="31" spans="1:9" ht="79.5" customHeight="1" x14ac:dyDescent="0.2">
      <c r="B31" s="5"/>
      <c r="C31" s="12" t="str">
        <f t="shared" si="0"/>
        <v>Laura Goudiard du Mesnil</v>
      </c>
      <c r="D31" s="49"/>
      <c r="E31" s="50"/>
      <c r="F31" s="51"/>
      <c r="G31" s="50"/>
      <c r="H31" s="54"/>
    </row>
    <row r="32" spans="1:9" ht="79.5" customHeight="1" x14ac:dyDescent="0.2">
      <c r="B32" s="5"/>
      <c r="C32" s="12" t="str">
        <f t="shared" si="0"/>
        <v>Laura Goudiard du Mesnil</v>
      </c>
      <c r="D32" s="49"/>
      <c r="E32" s="50"/>
      <c r="F32" s="51"/>
      <c r="G32" s="52"/>
      <c r="H32" s="54"/>
    </row>
    <row r="33" spans="2:8" ht="78.75" customHeight="1" x14ac:dyDescent="0.2">
      <c r="B33" s="48"/>
      <c r="C33" s="12" t="str">
        <f t="shared" si="0"/>
        <v>Laura Goudiard du Mesnil</v>
      </c>
      <c r="D33" s="49"/>
      <c r="E33" s="50"/>
      <c r="F33" s="51"/>
      <c r="G33" s="50"/>
      <c r="H33" s="54"/>
    </row>
    <row r="34" spans="2:8" ht="78.75" customHeight="1" x14ac:dyDescent="0.2">
      <c r="B34" s="48"/>
      <c r="C34" s="12" t="str">
        <f t="shared" si="0"/>
        <v>Laura Goudiard du Mesnil</v>
      </c>
      <c r="D34" s="49"/>
      <c r="E34" s="50"/>
      <c r="F34" s="51"/>
      <c r="G34" s="50"/>
      <c r="H34" s="54"/>
    </row>
    <row r="35" spans="2:8" ht="78.75" customHeight="1" x14ac:dyDescent="0.2">
      <c r="B35" s="48"/>
      <c r="C35" s="12" t="str">
        <f t="shared" si="0"/>
        <v>Laura Goudiard du Mesnil</v>
      </c>
      <c r="D35" s="49"/>
      <c r="E35" s="50"/>
      <c r="F35" s="51"/>
      <c r="G35" s="50"/>
      <c r="H35" s="54"/>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oßeltern väterlicherseits'!A1" tooltip="Zum Anzeigen klicken" display="'Großeltern väterlichersei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"Vater: "&amp;MGGroßvater11</f>
        <v>Vater: Urgroßvater 1 mütterlicherseits</v>
      </c>
      <c r="C10" s="98"/>
      <c r="D10" s="99"/>
      <c r="F10" s="97" t="str">
        <f>"Mutter: "&amp;MGGroßmutter11</f>
        <v>Mutter: Urgroßmutter 1 mütterlicherseits</v>
      </c>
      <c r="G10" s="98"/>
      <c r="H10" s="99"/>
    </row>
    <row r="11" spans="1:9" ht="20.25" customHeight="1" x14ac:dyDescent="0.2">
      <c r="B11" s="17"/>
      <c r="C11" s="73" t="s">
        <v>2</v>
      </c>
      <c r="D11" s="74"/>
      <c r="F11" s="17"/>
      <c r="G11" s="86" t="s">
        <v>2</v>
      </c>
      <c r="H11" s="87"/>
    </row>
    <row r="12" spans="1:9" ht="20.25" customHeight="1" x14ac:dyDescent="0.2">
      <c r="B12" s="17"/>
      <c r="C12" s="67"/>
      <c r="D12" s="68"/>
      <c r="F12" s="21"/>
      <c r="G12" s="67"/>
      <c r="H12" s="68"/>
    </row>
    <row r="13" spans="1:9" ht="20.25" customHeight="1" x14ac:dyDescent="0.2">
      <c r="B13" s="17"/>
      <c r="C13" s="71"/>
      <c r="D13" s="72"/>
      <c r="F13" s="21"/>
      <c r="G13" s="71"/>
      <c r="H13" s="72"/>
    </row>
    <row r="14" spans="1:9" ht="18" customHeight="1" x14ac:dyDescent="0.2">
      <c r="B14" s="17"/>
      <c r="C14" s="73" t="s">
        <v>3</v>
      </c>
      <c r="D14" s="74"/>
      <c r="F14" s="21"/>
      <c r="G14" s="22" t="s">
        <v>3</v>
      </c>
      <c r="H14" s="23"/>
    </row>
    <row r="15" spans="1:9" ht="20.25" customHeight="1" x14ac:dyDescent="0.2">
      <c r="B15" s="17"/>
      <c r="C15" s="84"/>
      <c r="D15" s="85"/>
      <c r="F15" s="17"/>
      <c r="G15" s="67"/>
      <c r="H15" s="68"/>
    </row>
    <row r="16" spans="1:9" ht="20.25" customHeight="1" x14ac:dyDescent="0.2">
      <c r="B16" s="17"/>
      <c r="C16" s="69"/>
      <c r="D16" s="70"/>
      <c r="F16" s="17"/>
      <c r="G16" s="69"/>
      <c r="H16" s="7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8"/>
      <c r="C21" s="89"/>
      <c r="D21" s="89"/>
      <c r="E21" s="89"/>
      <c r="F21" s="89"/>
      <c r="G21" s="89"/>
      <c r="H21" s="90"/>
    </row>
    <row r="22" spans="1:9" ht="18.75" customHeight="1" x14ac:dyDescent="0.2">
      <c r="B22" s="88"/>
      <c r="C22" s="89"/>
      <c r="D22" s="89"/>
      <c r="E22" s="89"/>
      <c r="F22" s="89"/>
      <c r="G22" s="89"/>
      <c r="H22" s="90"/>
    </row>
    <row r="23" spans="1:9" ht="18.75" customHeight="1" x14ac:dyDescent="0.2">
      <c r="B23" s="88"/>
      <c r="C23" s="89"/>
      <c r="D23" s="89"/>
      <c r="E23" s="89"/>
      <c r="F23" s="89"/>
      <c r="G23" s="89"/>
      <c r="H23" s="90"/>
    </row>
    <row r="24" spans="1:9" ht="18.75" customHeight="1" x14ac:dyDescent="0.2">
      <c r="B24" s="88"/>
      <c r="C24" s="89"/>
      <c r="D24" s="89"/>
      <c r="E24" s="89"/>
      <c r="F24" s="89"/>
      <c r="G24" s="89"/>
      <c r="H24" s="90"/>
    </row>
    <row r="25" spans="1:9" ht="18.75" customHeight="1" x14ac:dyDescent="0.2">
      <c r="B25" s="88"/>
      <c r="C25" s="89"/>
      <c r="D25" s="89"/>
      <c r="E25" s="89"/>
      <c r="F25" s="89"/>
      <c r="G25" s="89"/>
      <c r="H25" s="90"/>
    </row>
    <row r="26" spans="1:9" ht="18.75" customHeight="1" x14ac:dyDescent="0.2">
      <c r="B26" s="78"/>
      <c r="C26" s="79"/>
      <c r="D26" s="79"/>
      <c r="E26" s="79"/>
      <c r="F26" s="79"/>
      <c r="G26" s="79"/>
      <c r="H26" s="80"/>
    </row>
    <row r="27" spans="1:9" ht="5.25" customHeight="1" x14ac:dyDescent="0.2">
      <c r="B27" s="91"/>
      <c r="C27" s="92"/>
      <c r="D27" s="92"/>
      <c r="E27" s="92"/>
      <c r="F27" s="92"/>
      <c r="G27" s="92"/>
      <c r="H27" s="93"/>
    </row>
    <row r="28" spans="1:9" ht="13.5" customHeight="1" x14ac:dyDescent="0.2"/>
    <row r="29" spans="1:9" ht="27" customHeight="1" x14ac:dyDescent="0.2">
      <c r="B29" s="45" t="s">
        <v>52</v>
      </c>
      <c r="C29" s="45" t="s">
        <v>53</v>
      </c>
      <c r="D29" s="46" t="s">
        <v>54</v>
      </c>
      <c r="E29" s="47" t="s">
        <v>2</v>
      </c>
      <c r="F29" s="47" t="s">
        <v>55</v>
      </c>
      <c r="G29" s="47" t="s">
        <v>3</v>
      </c>
      <c r="H29" s="47" t="s">
        <v>56</v>
      </c>
    </row>
    <row r="30" spans="1:9" ht="79.5" customHeight="1" x14ac:dyDescent="0.2">
      <c r="B30" s="5"/>
      <c r="C30" s="56" t="str">
        <f t="shared" ref="C30:C35" si="0">MGroßvater1</f>
        <v>Thomas Søndergaard Jensen</v>
      </c>
      <c r="D30" s="49" t="s">
        <v>0</v>
      </c>
      <c r="E30" s="49" t="str">
        <f>IF(MGVaterGeburtstag&lt;&gt;0,MGVaterGeburtstag,"")</f>
        <v>13. Dez. 1926</v>
      </c>
      <c r="F30" s="51" t="str">
        <f>IF(MGVaterGeburtsort&lt;&gt;0,MGVaterGeburtsort,"")</f>
        <v>Dänemark</v>
      </c>
      <c r="G30" s="53" t="str">
        <f>IF(MGVaterTodestag&lt;&gt;0,MGVaterTodestag,"")</f>
        <v>24. Jan. 2006</v>
      </c>
      <c r="H30" s="54" t="str">
        <f>IF(MGVaterSterbeort&lt;&gt;0,MGVaterSterbeort,"")</f>
        <v>Neuss, NRW</v>
      </c>
    </row>
    <row r="31" spans="1:9" ht="79.5" customHeight="1" x14ac:dyDescent="0.2">
      <c r="B31" s="5"/>
      <c r="C31" s="12" t="str">
        <f t="shared" si="0"/>
        <v>Thomas Søndergaard Jensen</v>
      </c>
      <c r="D31" s="49"/>
      <c r="E31" s="50"/>
      <c r="F31" s="51"/>
      <c r="G31" s="50"/>
      <c r="H31" s="54"/>
    </row>
    <row r="32" spans="1:9" ht="79.5" customHeight="1" x14ac:dyDescent="0.2">
      <c r="B32" s="5"/>
      <c r="C32" s="12" t="str">
        <f t="shared" si="0"/>
        <v>Thomas Søndergaard Jensen</v>
      </c>
      <c r="D32" s="49"/>
      <c r="E32" s="50"/>
      <c r="F32" s="51"/>
      <c r="G32" s="52"/>
      <c r="H32" s="54"/>
    </row>
    <row r="33" spans="2:8" ht="78.75" customHeight="1" x14ac:dyDescent="0.2">
      <c r="B33" s="48"/>
      <c r="C33" s="12" t="str">
        <f t="shared" si="0"/>
        <v>Thomas Søndergaard Jensen</v>
      </c>
      <c r="D33" s="49"/>
      <c r="E33" s="50"/>
      <c r="F33" s="51"/>
      <c r="G33" s="50"/>
      <c r="H33" s="54"/>
    </row>
    <row r="34" spans="2:8" ht="78.75" customHeight="1" x14ac:dyDescent="0.2">
      <c r="B34" s="48"/>
      <c r="C34" s="12" t="str">
        <f t="shared" si="0"/>
        <v>Thomas Søndergaard Jensen</v>
      </c>
      <c r="D34" s="49"/>
      <c r="E34" s="50"/>
      <c r="F34" s="51"/>
      <c r="G34" s="50"/>
      <c r="H34" s="54"/>
    </row>
    <row r="35" spans="2:8" ht="78.75" customHeight="1" x14ac:dyDescent="0.2">
      <c r="B35" s="48"/>
      <c r="C35" s="12" t="str">
        <f t="shared" si="0"/>
        <v>Thomas Søndergaard Jensen</v>
      </c>
      <c r="D35" s="49"/>
      <c r="E35" s="50"/>
      <c r="F35" s="51"/>
      <c r="G35" s="50"/>
      <c r="H35" s="54"/>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oßeltern mütterlicherseits'!A1" tooltip="Klicken, um den Vater anzuzeigen" display="'Großeltern mütterlichersei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StammbaumName</f>
        <v>Schmidt - Jensen</v>
      </c>
      <c r="C1" s="29"/>
      <c r="D1" s="29"/>
      <c r="E1" s="26"/>
      <c r="F1" s="26"/>
      <c r="G1" s="26"/>
      <c r="H1" s="26"/>
      <c r="I1" s="26"/>
    </row>
    <row r="2" spans="1:9" ht="57" customHeight="1" x14ac:dyDescent="0.2">
      <c r="A2" s="26"/>
      <c r="B2" s="30" t="s">
        <v>49</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50</v>
      </c>
      <c r="C5" s="26"/>
      <c r="D5" s="26"/>
      <c r="E5" s="26"/>
      <c r="F5" s="35" t="s">
        <v>51</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"Vater: "&amp;MGGroßvater22</f>
        <v>Vater: Urgroßvater 2 mütterlicherseits</v>
      </c>
      <c r="C10" s="98"/>
      <c r="D10" s="99"/>
      <c r="F10" s="97" t="str">
        <f>"Mutter: "&amp;MGGroßmutter22</f>
        <v>Mutter: Urgroßmutter 2 mütterlicherseits</v>
      </c>
      <c r="G10" s="98"/>
      <c r="H10" s="99"/>
    </row>
    <row r="11" spans="1:9" ht="20.25" customHeight="1" x14ac:dyDescent="0.2">
      <c r="B11" s="17"/>
      <c r="C11" s="73" t="s">
        <v>2</v>
      </c>
      <c r="D11" s="74"/>
      <c r="F11" s="17"/>
      <c r="G11" s="86" t="s">
        <v>2</v>
      </c>
      <c r="H11" s="87"/>
    </row>
    <row r="12" spans="1:9" ht="20.25" customHeight="1" x14ac:dyDescent="0.2">
      <c r="B12" s="17"/>
      <c r="C12" s="67"/>
      <c r="D12" s="68"/>
      <c r="F12" s="21"/>
      <c r="G12" s="67"/>
      <c r="H12" s="68"/>
    </row>
    <row r="13" spans="1:9" ht="20.25" customHeight="1" x14ac:dyDescent="0.2">
      <c r="B13" s="17"/>
      <c r="C13" s="71"/>
      <c r="D13" s="72"/>
      <c r="F13" s="21"/>
      <c r="G13" s="71"/>
      <c r="H13" s="72"/>
    </row>
    <row r="14" spans="1:9" ht="18" customHeight="1" x14ac:dyDescent="0.2">
      <c r="B14" s="17"/>
      <c r="C14" s="73" t="s">
        <v>3</v>
      </c>
      <c r="D14" s="74"/>
      <c r="F14" s="21"/>
      <c r="G14" s="22" t="s">
        <v>3</v>
      </c>
      <c r="H14" s="23"/>
    </row>
    <row r="15" spans="1:9" ht="20.25" customHeight="1" x14ac:dyDescent="0.2">
      <c r="B15" s="17"/>
      <c r="C15" s="84"/>
      <c r="D15" s="85"/>
      <c r="F15" s="17"/>
      <c r="G15" s="67"/>
      <c r="H15" s="68"/>
    </row>
    <row r="16" spans="1:9" ht="20.25" customHeight="1" x14ac:dyDescent="0.2">
      <c r="B16" s="17"/>
      <c r="C16" s="69"/>
      <c r="D16" s="70"/>
      <c r="F16" s="17"/>
      <c r="G16" s="69"/>
      <c r="H16" s="7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8"/>
      <c r="C21" s="89"/>
      <c r="D21" s="89"/>
      <c r="E21" s="89"/>
      <c r="F21" s="89"/>
      <c r="G21" s="89"/>
      <c r="H21" s="90"/>
    </row>
    <row r="22" spans="1:9" ht="18.75" customHeight="1" x14ac:dyDescent="0.2">
      <c r="B22" s="88"/>
      <c r="C22" s="89"/>
      <c r="D22" s="89"/>
      <c r="E22" s="89"/>
      <c r="F22" s="89"/>
      <c r="G22" s="89"/>
      <c r="H22" s="90"/>
    </row>
    <row r="23" spans="1:9" ht="18.75" customHeight="1" x14ac:dyDescent="0.2">
      <c r="B23" s="88"/>
      <c r="C23" s="89"/>
      <c r="D23" s="89"/>
      <c r="E23" s="89"/>
      <c r="F23" s="89"/>
      <c r="G23" s="89"/>
      <c r="H23" s="90"/>
    </row>
    <row r="24" spans="1:9" ht="18.75" customHeight="1" x14ac:dyDescent="0.2">
      <c r="B24" s="88"/>
      <c r="C24" s="89"/>
      <c r="D24" s="89"/>
      <c r="E24" s="89"/>
      <c r="F24" s="89"/>
      <c r="G24" s="89"/>
      <c r="H24" s="90"/>
    </row>
    <row r="25" spans="1:9" ht="18.75" customHeight="1" x14ac:dyDescent="0.2">
      <c r="B25" s="88"/>
      <c r="C25" s="89"/>
      <c r="D25" s="89"/>
      <c r="E25" s="89"/>
      <c r="F25" s="89"/>
      <c r="G25" s="89"/>
      <c r="H25" s="90"/>
    </row>
    <row r="26" spans="1:9" ht="18.75" customHeight="1" x14ac:dyDescent="0.2">
      <c r="B26" s="78"/>
      <c r="C26" s="79"/>
      <c r="D26" s="79"/>
      <c r="E26" s="79"/>
      <c r="F26" s="79"/>
      <c r="G26" s="79"/>
      <c r="H26" s="80"/>
    </row>
    <row r="27" spans="1:9" ht="5.25" customHeight="1" x14ac:dyDescent="0.2">
      <c r="B27" s="91"/>
      <c r="C27" s="92"/>
      <c r="D27" s="92"/>
      <c r="E27" s="92"/>
      <c r="F27" s="92"/>
      <c r="G27" s="92"/>
      <c r="H27" s="93"/>
    </row>
    <row r="28" spans="1:9" ht="13.5" customHeight="1" x14ac:dyDescent="0.2"/>
    <row r="29" spans="1:9" ht="27" customHeight="1" x14ac:dyDescent="0.2">
      <c r="B29" s="45" t="s">
        <v>52</v>
      </c>
      <c r="C29" s="45" t="s">
        <v>53</v>
      </c>
      <c r="D29" s="46" t="s">
        <v>54</v>
      </c>
      <c r="E29" s="47" t="s">
        <v>2</v>
      </c>
      <c r="F29" s="47" t="s">
        <v>55</v>
      </c>
      <c r="G29" s="47" t="s">
        <v>3</v>
      </c>
      <c r="H29" s="47" t="s">
        <v>56</v>
      </c>
    </row>
    <row r="30" spans="1:9" ht="79.5" customHeight="1" x14ac:dyDescent="0.2">
      <c r="B30" s="5"/>
      <c r="C30" s="56" t="str">
        <f t="shared" ref="C30:C35" si="0">MGroßmutter1</f>
        <v>Charlotte Weiss</v>
      </c>
      <c r="D30" s="49" t="s">
        <v>1</v>
      </c>
      <c r="E30" s="49" t="str">
        <f>IF(MGMutterGeburtstag&lt;&gt;0,MGMutterGeburtstag,"")</f>
        <v>27. Sep. 1932</v>
      </c>
      <c r="F30" s="51" t="str">
        <f>IF(MGMutterGeburtsort&lt;&gt;0,MGMutterGeburtsort,"")</f>
        <v>Dänemark</v>
      </c>
      <c r="G30" s="53" t="str">
        <f>IF(MGMutterTodestag&lt;&gt;0,MGMutterTodestag,"")</f>
        <v/>
      </c>
      <c r="H30" s="54" t="str">
        <f>IF(MGMutterSterbeort&lt;&gt;0,MGMutterSterbeort,"")</f>
        <v/>
      </c>
    </row>
    <row r="31" spans="1:9" ht="79.5" customHeight="1" x14ac:dyDescent="0.2">
      <c r="B31" s="5"/>
      <c r="C31" s="12" t="str">
        <f t="shared" si="0"/>
        <v>Charlotte Weiss</v>
      </c>
      <c r="D31" s="49"/>
      <c r="E31" s="50"/>
      <c r="F31" s="51"/>
      <c r="G31" s="50"/>
      <c r="H31" s="54"/>
    </row>
    <row r="32" spans="1:9" ht="79.5" customHeight="1" x14ac:dyDescent="0.2">
      <c r="B32" s="5"/>
      <c r="C32" s="12" t="str">
        <f t="shared" si="0"/>
        <v>Charlotte Weiss</v>
      </c>
      <c r="D32" s="49"/>
      <c r="E32" s="50"/>
      <c r="F32" s="51"/>
      <c r="G32" s="52"/>
      <c r="H32" s="54"/>
    </row>
    <row r="33" spans="2:8" ht="78.75" customHeight="1" x14ac:dyDescent="0.2">
      <c r="B33" s="48"/>
      <c r="C33" s="12" t="str">
        <f t="shared" si="0"/>
        <v>Charlotte Weiss</v>
      </c>
      <c r="D33" s="49"/>
      <c r="E33" s="50"/>
      <c r="F33" s="51"/>
      <c r="G33" s="50"/>
      <c r="H33" s="54"/>
    </row>
    <row r="34" spans="2:8" ht="78.75" customHeight="1" x14ac:dyDescent="0.2">
      <c r="B34" s="48"/>
      <c r="C34" s="12" t="str">
        <f t="shared" si="0"/>
        <v>Charlotte Weiss</v>
      </c>
      <c r="D34" s="49"/>
      <c r="E34" s="50"/>
      <c r="F34" s="51"/>
      <c r="G34" s="50"/>
      <c r="H34" s="54"/>
    </row>
    <row r="35" spans="2:8" ht="78.75" customHeight="1" x14ac:dyDescent="0.2">
      <c r="B35" s="48"/>
      <c r="C35" s="12" t="str">
        <f t="shared" si="0"/>
        <v>Charlotte Weiss</v>
      </c>
      <c r="D35" s="49"/>
      <c r="E35" s="50"/>
      <c r="F35" s="51"/>
      <c r="G35" s="50"/>
      <c r="H35" s="54"/>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oßeltern mütterlicherseits'!A1" tooltip="Zum Anzeigen klicken" display="'Großeltern mütterlichersei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f105ad54-119a-4495-aa55-0e28b6b4ad2f" xsi:nil="true"/>
    <AssetExpire xmlns="f105ad54-119a-4495-aa55-0e28b6b4ad2f">2029-01-01T08:00:00+00:00</AssetExpire>
    <CampaignTagsTaxHTField0 xmlns="f105ad54-119a-4495-aa55-0e28b6b4ad2f">
      <Terms xmlns="http://schemas.microsoft.com/office/infopath/2007/PartnerControls"/>
    </CampaignTagsTaxHTField0>
    <IntlLangReviewDate xmlns="f105ad54-119a-4495-aa55-0e28b6b4ad2f" xsi:nil="true"/>
    <TPFriendlyName xmlns="f105ad54-119a-4495-aa55-0e28b6b4ad2f" xsi:nil="true"/>
    <IntlLangReview xmlns="f105ad54-119a-4495-aa55-0e28b6b4ad2f">false</IntlLangReview>
    <LocLastLocAttemptVersionLookup xmlns="f105ad54-119a-4495-aa55-0e28b6b4ad2f">274635</LocLastLocAttemptVersionLookup>
    <PolicheckWords xmlns="f105ad54-119a-4495-aa55-0e28b6b4ad2f" xsi:nil="true"/>
    <SubmitterId xmlns="f105ad54-119a-4495-aa55-0e28b6b4ad2f" xsi:nil="true"/>
    <AcquiredFrom xmlns="f105ad54-119a-4495-aa55-0e28b6b4ad2f">Internal MS</AcquiredFrom>
    <EditorialStatus xmlns="f105ad54-119a-4495-aa55-0e28b6b4ad2f" xsi:nil="true"/>
    <Markets xmlns="f105ad54-119a-4495-aa55-0e28b6b4ad2f"/>
    <OriginAsset xmlns="f105ad54-119a-4495-aa55-0e28b6b4ad2f" xsi:nil="true"/>
    <AssetStart xmlns="f105ad54-119a-4495-aa55-0e28b6b4ad2f">2013-02-12T20:44:00+00:00</AssetStart>
    <FriendlyTitle xmlns="f105ad54-119a-4495-aa55-0e28b6b4ad2f" xsi:nil="true"/>
    <MarketSpecific xmlns="f105ad54-119a-4495-aa55-0e28b6b4ad2f">false</MarketSpecific>
    <TPNamespace xmlns="f105ad54-119a-4495-aa55-0e28b6b4ad2f" xsi:nil="true"/>
    <PublishStatusLookup xmlns="f105ad54-119a-4495-aa55-0e28b6b4ad2f">
      <Value>607991</Value>
    </PublishStatusLookup>
    <APAuthor xmlns="f105ad54-119a-4495-aa55-0e28b6b4ad2f">
      <UserInfo>
        <DisplayName>System Account</DisplayName>
        <AccountId>1073741823</AccountId>
        <AccountType/>
      </UserInfo>
    </APAuthor>
    <TPCommandLine xmlns="f105ad54-119a-4495-aa55-0e28b6b4ad2f" xsi:nil="true"/>
    <IntlLangReviewer xmlns="f105ad54-119a-4495-aa55-0e28b6b4ad2f" xsi:nil="true"/>
    <OpenTemplate xmlns="f105ad54-119a-4495-aa55-0e28b6b4ad2f">true</OpenTemplate>
    <CSXSubmissionDate xmlns="f105ad54-119a-4495-aa55-0e28b6b4ad2f" xsi:nil="true"/>
    <TaxCatchAll xmlns="f105ad54-119a-4495-aa55-0e28b6b4ad2f"/>
    <Manager xmlns="f105ad54-119a-4495-aa55-0e28b6b4ad2f" xsi:nil="true"/>
    <NumericId xmlns="f105ad54-119a-4495-aa55-0e28b6b4ad2f" xsi:nil="true"/>
    <ParentAssetId xmlns="f105ad54-119a-4495-aa55-0e28b6b4ad2f" xsi:nil="true"/>
    <OriginalSourceMarket xmlns="f105ad54-119a-4495-aa55-0e28b6b4ad2f">english</OriginalSourceMarket>
    <ApprovalStatus xmlns="f105ad54-119a-4495-aa55-0e28b6b4ad2f">InProgress</ApprovalStatus>
    <TPComponent xmlns="f105ad54-119a-4495-aa55-0e28b6b4ad2f" xsi:nil="true"/>
    <EditorialTags xmlns="f105ad54-119a-4495-aa55-0e28b6b4ad2f" xsi:nil="true"/>
    <TPExecutable xmlns="f105ad54-119a-4495-aa55-0e28b6b4ad2f" xsi:nil="true"/>
    <TPLaunchHelpLink xmlns="f105ad54-119a-4495-aa55-0e28b6b4ad2f" xsi:nil="true"/>
    <LocComments xmlns="f105ad54-119a-4495-aa55-0e28b6b4ad2f" xsi:nil="true"/>
    <LocRecommendedHandoff xmlns="f105ad54-119a-4495-aa55-0e28b6b4ad2f" xsi:nil="true"/>
    <SourceTitle xmlns="f105ad54-119a-4495-aa55-0e28b6b4ad2f" xsi:nil="true"/>
    <CSXUpdate xmlns="f105ad54-119a-4495-aa55-0e28b6b4ad2f">false</CSXUpdate>
    <IntlLocPriority xmlns="f105ad54-119a-4495-aa55-0e28b6b4ad2f" xsi:nil="true"/>
    <UAProjectedTotalWords xmlns="f105ad54-119a-4495-aa55-0e28b6b4ad2f" xsi:nil="true"/>
    <AssetType xmlns="f105ad54-119a-4495-aa55-0e28b6b4ad2f">TP</AssetType>
    <MachineTranslated xmlns="f105ad54-119a-4495-aa55-0e28b6b4ad2f">false</MachineTranslated>
    <OutputCachingOn xmlns="f105ad54-119a-4495-aa55-0e28b6b4ad2f">true</OutputCachingOn>
    <TemplateStatus xmlns="f105ad54-119a-4495-aa55-0e28b6b4ad2f" xsi:nil="true"/>
    <IsSearchable xmlns="f105ad54-119a-4495-aa55-0e28b6b4ad2f">true</IsSearchable>
    <ContentItem xmlns="f105ad54-119a-4495-aa55-0e28b6b4ad2f" xsi:nil="true"/>
    <HandoffToMSDN xmlns="f105ad54-119a-4495-aa55-0e28b6b4ad2f" xsi:nil="true"/>
    <ShowIn xmlns="f105ad54-119a-4495-aa55-0e28b6b4ad2f">Show everywhere</ShowIn>
    <ThumbnailAssetId xmlns="f105ad54-119a-4495-aa55-0e28b6b4ad2f" xsi:nil="true"/>
    <UALocComments xmlns="f105ad54-119a-4495-aa55-0e28b6b4ad2f" xsi:nil="true"/>
    <UALocRecommendation xmlns="f105ad54-119a-4495-aa55-0e28b6b4ad2f">Localize</UALocRecommendation>
    <LastModifiedDateTime xmlns="f105ad54-119a-4495-aa55-0e28b6b4ad2f" xsi:nil="true"/>
    <LegacyData xmlns="f105ad54-119a-4495-aa55-0e28b6b4ad2f" xsi:nil="true"/>
    <LocManualTestRequired xmlns="f105ad54-119a-4495-aa55-0e28b6b4ad2f">false</LocManualTestRequired>
    <LocMarketGroupTiers2 xmlns="f105ad54-119a-4495-aa55-0e28b6b4ad2f" xsi:nil="true"/>
    <ClipArtFilename xmlns="f105ad54-119a-4495-aa55-0e28b6b4ad2f" xsi:nil="true"/>
    <TPApplication xmlns="f105ad54-119a-4495-aa55-0e28b6b4ad2f" xsi:nil="true"/>
    <CSXHash xmlns="f105ad54-119a-4495-aa55-0e28b6b4ad2f" xsi:nil="true"/>
    <DirectSourceMarket xmlns="f105ad54-119a-4495-aa55-0e28b6b4ad2f">english</DirectSourceMarket>
    <PrimaryImageGen xmlns="f105ad54-119a-4495-aa55-0e28b6b4ad2f">true</PrimaryImageGen>
    <PlannedPubDate xmlns="f105ad54-119a-4495-aa55-0e28b6b4ad2f" xsi:nil="true"/>
    <CSXSubmissionMarket xmlns="f105ad54-119a-4495-aa55-0e28b6b4ad2f" xsi:nil="true"/>
    <Downloads xmlns="f105ad54-119a-4495-aa55-0e28b6b4ad2f">0</Downloads>
    <ArtSampleDocs xmlns="f105ad54-119a-4495-aa55-0e28b6b4ad2f" xsi:nil="true"/>
    <TrustLevel xmlns="f105ad54-119a-4495-aa55-0e28b6b4ad2f">1 Microsoft Managed Content</TrustLevel>
    <BlockPublish xmlns="f105ad54-119a-4495-aa55-0e28b6b4ad2f">false</BlockPublish>
    <TPLaunchHelpLinkType xmlns="f105ad54-119a-4495-aa55-0e28b6b4ad2f">Template</TPLaunchHelpLinkType>
    <LocalizationTagsTaxHTField0 xmlns="f105ad54-119a-4495-aa55-0e28b6b4ad2f">
      <Terms xmlns="http://schemas.microsoft.com/office/infopath/2007/PartnerControls"/>
    </LocalizationTagsTaxHTField0>
    <BusinessGroup xmlns="f105ad54-119a-4495-aa55-0e28b6b4ad2f" xsi:nil="true"/>
    <Providers xmlns="f105ad54-119a-4495-aa55-0e28b6b4ad2f" xsi:nil="true"/>
    <TemplateTemplateType xmlns="f105ad54-119a-4495-aa55-0e28b6b4ad2f">Excel Spreadsheet Template</TemplateTemplateType>
    <TimesCloned xmlns="f105ad54-119a-4495-aa55-0e28b6b4ad2f" xsi:nil="true"/>
    <TPAppVersion xmlns="f105ad54-119a-4495-aa55-0e28b6b4ad2f" xsi:nil="true"/>
    <VoteCount xmlns="f105ad54-119a-4495-aa55-0e28b6b4ad2f" xsi:nil="true"/>
    <AverageRating xmlns="f105ad54-119a-4495-aa55-0e28b6b4ad2f" xsi:nil="true"/>
    <FeatureTagsTaxHTField0 xmlns="f105ad54-119a-4495-aa55-0e28b6b4ad2f">
      <Terms xmlns="http://schemas.microsoft.com/office/infopath/2007/PartnerControls"/>
    </FeatureTagsTaxHTField0>
    <Provider xmlns="f105ad54-119a-4495-aa55-0e28b6b4ad2f" xsi:nil="true"/>
    <UACurrentWords xmlns="f105ad54-119a-4495-aa55-0e28b6b4ad2f" xsi:nil="true"/>
    <AssetId xmlns="f105ad54-119a-4495-aa55-0e28b6b4ad2f">TP104014197</AssetId>
    <TPClientViewer xmlns="f105ad54-119a-4495-aa55-0e28b6b4ad2f" xsi:nil="true"/>
    <DSATActionTaken xmlns="f105ad54-119a-4495-aa55-0e28b6b4ad2f" xsi:nil="true"/>
    <APEditor xmlns="f105ad54-119a-4495-aa55-0e28b6b4ad2f">
      <UserInfo>
        <DisplayName/>
        <AccountId xsi:nil="true"/>
        <AccountType/>
      </UserInfo>
    </APEditor>
    <TPInstallLocation xmlns="f105ad54-119a-4495-aa55-0e28b6b4ad2f" xsi:nil="true"/>
    <OOCacheId xmlns="f105ad54-119a-4495-aa55-0e28b6b4ad2f" xsi:nil="true"/>
    <IsDeleted xmlns="f105ad54-119a-4495-aa55-0e28b6b4ad2f">false</IsDeleted>
    <PublishTargets xmlns="f105ad54-119a-4495-aa55-0e28b6b4ad2f">OfficeOnlineVNext</PublishTargets>
    <ApprovalLog xmlns="f105ad54-119a-4495-aa55-0e28b6b4ad2f" xsi:nil="true"/>
    <BugNumber xmlns="f105ad54-119a-4495-aa55-0e28b6b4ad2f" xsi:nil="true"/>
    <CrawlForDependencies xmlns="f105ad54-119a-4495-aa55-0e28b6b4ad2f">false</CrawlForDependencies>
    <InternalTagsTaxHTField0 xmlns="f105ad54-119a-4495-aa55-0e28b6b4ad2f">
      <Terms xmlns="http://schemas.microsoft.com/office/infopath/2007/PartnerControls"/>
    </InternalTagsTaxHTField0>
    <LastHandOff xmlns="f105ad54-119a-4495-aa55-0e28b6b4ad2f" xsi:nil="true"/>
    <Milestone xmlns="f105ad54-119a-4495-aa55-0e28b6b4ad2f" xsi:nil="true"/>
    <OriginalRelease xmlns="f105ad54-119a-4495-aa55-0e28b6b4ad2f">15</OriginalRelease>
    <RecommendationsModifier xmlns="f105ad54-119a-4495-aa55-0e28b6b4ad2f" xsi:nil="true"/>
    <ScenarioTagsTaxHTField0 xmlns="f105ad54-119a-4495-aa55-0e28b6b4ad2f">
      <Terms xmlns="http://schemas.microsoft.com/office/infopath/2007/PartnerControls"/>
    </ScenarioTagsTaxHTField0>
    <UANotes xmlns="f105ad54-119a-4495-aa55-0e28b6b4ad2f" xsi:nil="true"/>
    <Component xmlns="c7af2036-029c-470e-8042-297c68a41472" xsi:nil="true"/>
    <Description0 xmlns="c7af2036-029c-470e-8042-297c68a4147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8391317-9276-4FAE-A740-76FACA2942EE}"/>
</file>

<file path=customXml/itemProps2.xml><?xml version="1.0" encoding="utf-8"?>
<ds:datastoreItem xmlns:ds="http://schemas.openxmlformats.org/officeDocument/2006/customXml" ds:itemID="{93FB2DA8-498D-4D4C-B83D-CD5DAD717A04}"/>
</file>

<file path=customXml/itemProps3.xml><?xml version="1.0" encoding="utf-8"?>
<ds:datastoreItem xmlns:ds="http://schemas.openxmlformats.org/officeDocument/2006/customXml" ds:itemID="{B0B442B7-6A8B-4DEE-ACCB-32643D0F2DB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97</vt:i4>
      </vt:variant>
    </vt:vector>
  </HeadingPairs>
  <TitlesOfParts>
    <vt:vector size="105" baseType="lpstr">
      <vt:lpstr>Familienstammbaum</vt:lpstr>
      <vt:lpstr>Eltern</vt:lpstr>
      <vt:lpstr>Großeltern väterlicherseits</vt:lpstr>
      <vt:lpstr>Großeltern mütterlicherseits</vt:lpstr>
      <vt:lpstr>Urgroßeltern 1 väterlicherseits</vt:lpstr>
      <vt:lpstr>Urgroßeltern 2 väterlicherseits</vt:lpstr>
      <vt:lpstr>Urgroßeltern 1 mütterlichers.</vt:lpstr>
      <vt:lpstr>Urgroßeltern 2 mütterlichers.</vt:lpstr>
      <vt:lpstr>Familienstammbaum!Druckbereich</vt:lpstr>
      <vt:lpstr>ElternStammbaum</vt:lpstr>
      <vt:lpstr>Ende</vt:lpstr>
      <vt:lpstr>MGGGroßmutter1</vt:lpstr>
      <vt:lpstr>MGGGroßmutter2</vt:lpstr>
      <vt:lpstr>MGGGroßmutter3</vt:lpstr>
      <vt:lpstr>MGGGroßmutter4</vt:lpstr>
      <vt:lpstr>MGGGroßvater1</vt:lpstr>
      <vt:lpstr>MGGGroßvater2</vt:lpstr>
      <vt:lpstr>MGGGroßvater3</vt:lpstr>
      <vt:lpstr>MGGGroßvater4</vt:lpstr>
      <vt:lpstr>MGGroßeltern1</vt:lpstr>
      <vt:lpstr>MGGroßeltern2</vt:lpstr>
      <vt:lpstr>MGGroßmutter11</vt:lpstr>
      <vt:lpstr>MGGroßmutter1Geburtsort</vt:lpstr>
      <vt:lpstr>MGGroßmutter1Geburtstag</vt:lpstr>
      <vt:lpstr>MGGroßmutter1Sterbeort</vt:lpstr>
      <vt:lpstr>MGGroßmutter1Todestag</vt:lpstr>
      <vt:lpstr>MGGroßmutter22</vt:lpstr>
      <vt:lpstr>MGGroßmutter2Geburtsort</vt:lpstr>
      <vt:lpstr>MGGroßmutter2Geburtstag</vt:lpstr>
      <vt:lpstr>MGGroßmutter2Sterbeort</vt:lpstr>
      <vt:lpstr>MGGroßmutter2Todestag</vt:lpstr>
      <vt:lpstr>MGGroßvater11</vt:lpstr>
      <vt:lpstr>MGGroßvater1Geburtsort</vt:lpstr>
      <vt:lpstr>MGGroßvater1Geburtstag</vt:lpstr>
      <vt:lpstr>MGGroßvater1Sterbeort</vt:lpstr>
      <vt:lpstr>MGGroßvater1Todestag</vt:lpstr>
      <vt:lpstr>MGGroßvater22</vt:lpstr>
      <vt:lpstr>MGGroßvater2Geburtsort</vt:lpstr>
      <vt:lpstr>MGGroßvater2Geburtstag</vt:lpstr>
      <vt:lpstr>MGGroßvater2Sterbeort</vt:lpstr>
      <vt:lpstr>MGGroßvater2Todestag</vt:lpstr>
      <vt:lpstr>MGMutterGeburtsort</vt:lpstr>
      <vt:lpstr>MGMutterGeburtstag</vt:lpstr>
      <vt:lpstr>MGMutterSterbeort</vt:lpstr>
      <vt:lpstr>MGMutterTodestag</vt:lpstr>
      <vt:lpstr>MGroßeltern</vt:lpstr>
      <vt:lpstr>MGroßmutter1</vt:lpstr>
      <vt:lpstr>MGroßvater1</vt:lpstr>
      <vt:lpstr>MGVaterGeburtsort</vt:lpstr>
      <vt:lpstr>MGVaterGeburtstag</vt:lpstr>
      <vt:lpstr>MGVaterSterbeort</vt:lpstr>
      <vt:lpstr>MGVaterTodestag</vt:lpstr>
      <vt:lpstr>Mutter</vt:lpstr>
      <vt:lpstr>MutterGeburtsort</vt:lpstr>
      <vt:lpstr>MutterGeburtstag</vt:lpstr>
      <vt:lpstr>MutterSterbeort</vt:lpstr>
      <vt:lpstr>MutterTodestag</vt:lpstr>
      <vt:lpstr>PGGGroßmutter1</vt:lpstr>
      <vt:lpstr>PGGGroßmutter2</vt:lpstr>
      <vt:lpstr>PGGGroßmutter3</vt:lpstr>
      <vt:lpstr>PGGGroßmutter4</vt:lpstr>
      <vt:lpstr>PGGGroßvater1</vt:lpstr>
      <vt:lpstr>PGGGroßvater2</vt:lpstr>
      <vt:lpstr>PGGGroßvater3</vt:lpstr>
      <vt:lpstr>PGGGroßvater4</vt:lpstr>
      <vt:lpstr>PGGroßeltern1</vt:lpstr>
      <vt:lpstr>PGGroßeltern2</vt:lpstr>
      <vt:lpstr>PGGroßmutter1</vt:lpstr>
      <vt:lpstr>PGGroßmutter1Geburtsort</vt:lpstr>
      <vt:lpstr>PGGroßmutter1Geburtstag</vt:lpstr>
      <vt:lpstr>PGGroßmutter1Sterbeort</vt:lpstr>
      <vt:lpstr>PGGroßmutter1Todestag</vt:lpstr>
      <vt:lpstr>PGGroßmutter22</vt:lpstr>
      <vt:lpstr>PGGroßmutter2Geburtsort</vt:lpstr>
      <vt:lpstr>PGGroßmutter2Geburtstag</vt:lpstr>
      <vt:lpstr>PGGroßmutter2Sterbeort</vt:lpstr>
      <vt:lpstr>PGGroßmutter2Todestag</vt:lpstr>
      <vt:lpstr>PGGroßvater11</vt:lpstr>
      <vt:lpstr>PGGroßvater1Geburtsort</vt:lpstr>
      <vt:lpstr>PGGroßvater1Geburtstag</vt:lpstr>
      <vt:lpstr>PGGroßvater1Sterbeort</vt:lpstr>
      <vt:lpstr>PGGroßvater1Todestag</vt:lpstr>
      <vt:lpstr>PGGroßvater2</vt:lpstr>
      <vt:lpstr>PGGroßvater2Geburtsort</vt:lpstr>
      <vt:lpstr>PGGroßvater2Geburtstag</vt:lpstr>
      <vt:lpstr>PGGroßvater2Sterbeort</vt:lpstr>
      <vt:lpstr>PGGroßvater2Todestag</vt:lpstr>
      <vt:lpstr>PGMutterGeburtsort</vt:lpstr>
      <vt:lpstr>PGMutterGeburtstag</vt:lpstr>
      <vt:lpstr>PGMutterSterbeort</vt:lpstr>
      <vt:lpstr>PGMutterTodestag</vt:lpstr>
      <vt:lpstr>PGroßeltern</vt:lpstr>
      <vt:lpstr>PGroßmutter1</vt:lpstr>
      <vt:lpstr>PGroßvater</vt:lpstr>
      <vt:lpstr>PGVaterGeburtsort</vt:lpstr>
      <vt:lpstr>PGVaterGeburtstag</vt:lpstr>
      <vt:lpstr>PGVaterSterbeort</vt:lpstr>
      <vt:lpstr>PGVaterTodestag</vt:lpstr>
      <vt:lpstr>StammbaumName</vt:lpstr>
      <vt:lpstr>Start</vt:lpstr>
      <vt:lpstr>Vater</vt:lpstr>
      <vt:lpstr>VaterGeburtsort</vt:lpstr>
      <vt:lpstr>VaterGeburtstag</vt:lpstr>
      <vt:lpstr>VaterSterbeort</vt:lpstr>
      <vt:lpstr>VaterTodestag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Petr Barborik</dc:creator>
  <cp:lastModifiedBy>Petr Barborik</cp:lastModifiedBy>
  <dcterms:created xsi:type="dcterms:W3CDTF">2013-02-12T20:11:52Z</dcterms:created>
  <dcterms:modified xsi:type="dcterms:W3CDTF">2013-05-29T11:09:55Z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0x01010037696D9D1D95EC45A9440548E782419D04008C4669C20C93454ABB50E332FADBDDBE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