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de-DE\"/>
    </mc:Choice>
  </mc:AlternateContent>
  <xr:revisionPtr revIDLastSave="0" documentId="13_ncr:1_{8FEC58D6-D1C4-430A-8209-DD86AABA4759}" xr6:coauthVersionLast="36" xr6:coauthVersionMax="36" xr10:uidLastSave="{00000000-0000-0000-0000-000000000000}"/>
  <bookViews>
    <workbookView xWindow="0" yWindow="0" windowWidth="21600" windowHeight="10185" xr2:uid="{00000000-000D-0000-FFFF-FFFF00000000}"/>
  </bookViews>
  <sheets>
    <sheet name="BLUTZUCKERDATEN" sheetId="2" r:id="rId1"/>
  </sheets>
  <definedNames>
    <definedName name="_xlnm.Print_Titles" localSheetId="0">BLUTZUCKERDATEN!$7:$7</definedName>
    <definedName name="Titel1">BlutZucker[[#Headers],[DATUM]]</definedName>
  </definedNames>
  <calcPr calcId="162913"/>
  <fileRecoveryPr autoRecover="0"/>
</workbook>
</file>

<file path=xl/calcChain.xml><?xml version="1.0" encoding="utf-8"?>
<calcChain xmlns="http://schemas.openxmlformats.org/spreadsheetml/2006/main">
  <c r="E9" i="2" l="1"/>
  <c r="E10" i="2"/>
  <c r="E11" i="2"/>
  <c r="E12" i="2"/>
  <c r="E13" i="2"/>
  <c r="E14" i="2"/>
  <c r="E15" i="2"/>
  <c r="E16" i="2"/>
  <c r="E17" i="2"/>
  <c r="E18" i="2"/>
  <c r="E19" i="2"/>
  <c r="E20" i="2"/>
  <c r="E21" i="2"/>
  <c r="E22" i="2"/>
  <c r="E23" i="2"/>
  <c r="E24" i="2"/>
  <c r="E25" i="2"/>
  <c r="E26" i="2"/>
  <c r="E27" i="2"/>
  <c r="E28" i="2"/>
  <c r="E29" i="2"/>
  <c r="E8" i="2"/>
  <c r="B9" i="2" l="1"/>
  <c r="B8" i="2"/>
  <c r="B10" i="2"/>
  <c r="B12" i="2"/>
  <c r="B11" i="2"/>
  <c r="B13" i="2"/>
  <c r="B14" i="2"/>
  <c r="B15" i="2"/>
  <c r="B16" i="2"/>
  <c r="B18" i="2"/>
  <c r="B17" i="2"/>
  <c r="B19" i="2"/>
  <c r="B21" i="2"/>
  <c r="B20" i="2"/>
  <c r="B22" i="2"/>
  <c r="B24" i="2"/>
  <c r="B23" i="2"/>
  <c r="B25" i="2"/>
  <c r="B26" i="2"/>
  <c r="B27" i="2"/>
  <c r="B28" i="2"/>
  <c r="B29" i="2"/>
</calcChain>
</file>

<file path=xl/sharedStrings.xml><?xml version="1.0" encoding="utf-8"?>
<sst xmlns="http://schemas.openxmlformats.org/spreadsheetml/2006/main" count="9" uniqueCount="9">
  <si>
    <t>BLUTZUCKERÜBERWACHUNG</t>
  </si>
  <si>
    <t>STATUSDARSTELLUNG</t>
  </si>
  <si>
    <t>Ein Liniendiagramm zur Überwachung des Blutzuckers mit gleitendem Mittel befindet sich in dieser Zelle.</t>
  </si>
  <si>
    <t>DATENEINGABE</t>
  </si>
  <si>
    <t>DATUM</t>
  </si>
  <si>
    <t>UHRZEIT</t>
  </si>
  <si>
    <t>BLUTZUCKER (mg/dL)</t>
  </si>
  <si>
    <t>Gleitendes Mittel</t>
  </si>
  <si>
    <r>
      <rPr>
        <b/>
        <sz val="11"/>
        <color theme="1" tint="0.24994659260841701"/>
        <rFont val="Corbel"/>
        <family val="2"/>
        <scheme val="minor"/>
      </rPr>
      <t>INFO:</t>
    </r>
    <r>
      <rPr>
        <sz val="11"/>
        <color theme="1" tint="0.24994659260841701"/>
        <rFont val="Corbel"/>
        <family val="2"/>
        <scheme val="minor"/>
      </rPr>
      <t xml:space="preserve"> Der Blutzuckerspiegel unterscheidet sich von Mensch zu Mensch. Viele Faktoren tragen dazu bei, ihn im normalen Bereich zu halten, nicht nur der Zucker. Bitten Sie einen Arzt um weitere Informationen, und bleiben Sie dran.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</si>
</sst>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44" formatCode="_-* #,##0.00\ &quot;€&quot;_-;\-* #,##0.00\ &quot;€&quot;_-;_-* &quot;-&quot;??\ &quot;€&quot;_-;_-@_-"/>
    <numFmt numFmtId="164" formatCode="[$-F400]h:mm:ss\ AM/PM"/>
    <numFmt numFmtId="165" formatCode="0.0"/>
  </numFmts>
  <fonts count="19" x14ac:knownFonts="1">
    <font>
      <sz val="11"/>
      <color theme="1"/>
      <name val="Corbel"/>
      <family val="2"/>
      <scheme val="minor"/>
    </font>
    <font>
      <b/>
      <sz val="14"/>
      <color theme="1" tint="0.34998626667073579"/>
      <name val="Corbel"/>
      <family val="2"/>
      <scheme val="major"/>
    </font>
    <font>
      <sz val="26"/>
      <color theme="1" tint="0.34998626667073579"/>
      <name val="Corbel"/>
      <family val="2"/>
      <scheme val="major"/>
    </font>
    <font>
      <b/>
      <sz val="11"/>
      <color theme="3"/>
      <name val="Corbel"/>
      <family val="2"/>
      <scheme val="major"/>
    </font>
    <font>
      <sz val="11"/>
      <color theme="1"/>
      <name val="Corbel"/>
      <family val="2"/>
      <scheme val="minor"/>
    </font>
    <font>
      <sz val="11"/>
      <color theme="0"/>
      <name val="Corbel"/>
      <family val="2"/>
      <scheme val="minor"/>
    </font>
    <font>
      <sz val="11"/>
      <color theme="1"/>
      <name val="Corbel"/>
      <family val="2"/>
      <scheme val="major"/>
    </font>
    <font>
      <sz val="11"/>
      <color theme="1" tint="0.24994659260841701"/>
      <name val="Corbel"/>
      <family val="2"/>
      <scheme val="minor"/>
    </font>
    <font>
      <b/>
      <sz val="11"/>
      <color theme="1" tint="0.24994659260841701"/>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b/>
      <sz val="11"/>
      <color theme="1"/>
      <name val="Corbel"/>
      <family val="2"/>
      <scheme val="minor"/>
    </font>
  </fonts>
  <fills count="33">
    <fill>
      <patternFill patternType="none"/>
    </fill>
    <fill>
      <patternFill patternType="gray125"/>
    </fill>
    <fill>
      <patternFill patternType="solid">
        <fgColor theme="4"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bottom>
      <diagonal/>
    </border>
    <border>
      <left/>
      <right/>
      <top/>
      <bottom style="thick">
        <color theme="5"/>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horizontal="left" vertical="center" wrapText="1" indent="2"/>
    </xf>
    <xf numFmtId="0" fontId="1" fillId="0" borderId="2"/>
    <xf numFmtId="0" fontId="6" fillId="0" borderId="0" applyNumberFormat="0" applyFont="0" applyFill="0" applyBorder="0">
      <alignment horizontal="left" vertical="center"/>
    </xf>
    <xf numFmtId="0" fontId="3" fillId="0" borderId="3" applyNumberFormat="0" applyFill="0" applyAlignment="0" applyProtection="0"/>
    <xf numFmtId="0" fontId="3" fillId="0" borderId="0" applyNumberFormat="0" applyFill="0" applyBorder="0" applyAlignment="0" applyProtection="0"/>
    <xf numFmtId="1" fontId="4" fillId="0" borderId="0" applyFont="0" applyFill="0" applyBorder="0" applyAlignment="0" applyProtection="0"/>
    <xf numFmtId="165" fontId="4" fillId="0" borderId="0" applyFont="0" applyFill="0" applyBorder="0" applyAlignment="0" applyProtection="0"/>
    <xf numFmtId="0" fontId="2" fillId="0" borderId="1"/>
    <xf numFmtId="0" fontId="5" fillId="0" borderId="0">
      <alignment wrapText="1"/>
    </xf>
    <xf numFmtId="0" fontId="7" fillId="2" borderId="0">
      <alignment horizontal="center" vertical="center" wrapText="1"/>
    </xf>
    <xf numFmtId="14" fontId="4" fillId="0" borderId="0" applyFont="0" applyFill="0" applyBorder="0" applyAlignment="0">
      <alignment horizontal="left" vertical="center" wrapText="1" indent="2"/>
    </xf>
    <xf numFmtId="164" fontId="4" fillId="0" borderId="0" applyFont="0" applyFill="0" applyBorder="0" applyAlignment="0">
      <alignment horizontal="left" vertical="center" wrapText="1" indent="2"/>
    </xf>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 applyNumberFormat="0" applyAlignment="0" applyProtection="0"/>
    <xf numFmtId="0" fontId="13" fillId="7" borderId="5" applyNumberFormat="0" applyAlignment="0" applyProtection="0"/>
    <xf numFmtId="0" fontId="14" fillId="7" borderId="4" applyNumberFormat="0" applyAlignment="0" applyProtection="0"/>
    <xf numFmtId="0" fontId="15" fillId="0" borderId="6" applyNumberFormat="0" applyFill="0" applyAlignment="0" applyProtection="0"/>
    <xf numFmtId="0" fontId="16" fillId="8" borderId="7" applyNumberFormat="0" applyAlignment="0" applyProtection="0"/>
    <xf numFmtId="0" fontId="17" fillId="0" borderId="0" applyNumberFormat="0" applyFill="0" applyBorder="0" applyAlignment="0" applyProtection="0"/>
    <xf numFmtId="0" fontId="18" fillId="0" borderId="8" applyNumberFormat="0" applyFill="0" applyAlignment="0" applyProtection="0"/>
    <xf numFmtId="0" fontId="5"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cellStyleXfs>
  <cellXfs count="10">
    <xf numFmtId="0" fontId="0" fillId="0" borderId="0" xfId="0">
      <alignment horizontal="left" vertical="center" wrapText="1" indent="2"/>
    </xf>
    <xf numFmtId="0" fontId="1" fillId="0" borderId="2" xfId="1"/>
    <xf numFmtId="0" fontId="6" fillId="0" borderId="0" xfId="2">
      <alignment horizontal="left" vertical="center"/>
    </xf>
    <xf numFmtId="0" fontId="2" fillId="0" borderId="1" xfId="7"/>
    <xf numFmtId="14" fontId="0" fillId="0" borderId="0" xfId="10" applyFont="1">
      <alignment horizontal="left" vertical="center" wrapText="1" indent="2"/>
    </xf>
    <xf numFmtId="1" fontId="0" fillId="0" borderId="0" xfId="5" applyFont="1" applyAlignment="1">
      <alignment horizontal="left" vertical="center" wrapText="1" indent="2"/>
    </xf>
    <xf numFmtId="165" fontId="0" fillId="0" borderId="0" xfId="6" applyFont="1" applyAlignment="1">
      <alignment horizontal="left" vertical="center" wrapText="1" indent="2"/>
    </xf>
    <xf numFmtId="0" fontId="7" fillId="2" borderId="0" xfId="9">
      <alignment horizontal="center" vertical="center" wrapText="1"/>
    </xf>
    <xf numFmtId="164" fontId="0" fillId="0" borderId="0" xfId="11" applyFont="1">
      <alignment horizontal="left" vertical="center" wrapText="1" indent="2"/>
    </xf>
    <xf numFmtId="0" fontId="5" fillId="0" borderId="0" xfId="8">
      <alignment wrapText="1"/>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9" builtinId="21" customBuiltin="1"/>
    <cellStyle name="Berechnung" xfId="20" builtinId="22" customBuiltin="1"/>
    <cellStyle name="Datum" xfId="10" xr:uid="{00000000-0005-0000-0000-000002000000}"/>
    <cellStyle name="Dezimal [0]" xfId="6" builtinId="6" customBuiltin="1"/>
    <cellStyle name="Eingabe" xfId="18" builtinId="20" customBuiltin="1"/>
    <cellStyle name="Ergebnis" xfId="24" builtinId="25" customBuiltin="1"/>
    <cellStyle name="Erklärender Text" xfId="9" builtinId="53" customBuiltin="1"/>
    <cellStyle name="Gut" xfId="15" builtinId="26" customBuiltin="1"/>
    <cellStyle name="Komma" xfId="5" builtinId="3" customBuiltin="1"/>
    <cellStyle name="Neutral" xfId="17" builtinId="28" customBuiltin="1"/>
    <cellStyle name="Notiz" xfId="8" builtinId="10" customBuiltin="1"/>
    <cellStyle name="Prozent" xfId="14" builtinId="5" customBuiltin="1"/>
    <cellStyle name="Schlecht" xfId="16" builtinId="27" customBuiltin="1"/>
    <cellStyle name="Standard" xfId="0" builtinId="0" customBuiltin="1"/>
    <cellStyle name="Überschrift" xfId="7" builtinId="15" customBuiltin="1"/>
    <cellStyle name="Überschrift 1" xfId="1" builtinId="16" customBuiltin="1"/>
    <cellStyle name="Überschrift 2" xfId="2" builtinId="17" customBuiltin="1"/>
    <cellStyle name="Überschrift 3" xfId="3" builtinId="18" customBuiltin="1"/>
    <cellStyle name="Überschrift 4" xfId="4" builtinId="19" customBuiltin="1"/>
    <cellStyle name="Uhrzeit" xfId="11" xr:uid="{00000000-0005-0000-0000-00000A000000}"/>
    <cellStyle name="Verknüpfte Zelle" xfId="21" builtinId="24" customBuiltin="1"/>
    <cellStyle name="Währung" xfId="12" builtinId="4" customBuiltin="1"/>
    <cellStyle name="Währung [0]" xfId="13" builtinId="7" customBuiltin="1"/>
    <cellStyle name="Warnender Text" xfId="23" builtinId="11" customBuiltin="1"/>
    <cellStyle name="Zelle überprüfen" xfId="22" builtinId="23" customBuiltin="1"/>
  </cellStyles>
  <dxfs count="11">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fill>
        <patternFill>
          <bgColor theme="4" tint="0.59996337778862885"/>
        </patternFill>
      </fill>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numFmt numFmtId="165" formatCode="0.0"/>
    </dxf>
    <dxf>
      <numFmt numFmtId="0" formatCode="General"/>
    </dxf>
    <dxf>
      <numFmt numFmtId="0" formatCode="General"/>
      <protection locked="1" hidden="0"/>
    </dxf>
    <dxf>
      <numFmt numFmtId="0" formatCode="General"/>
      <protection locked="1" hidden="0"/>
    </dxf>
  </dxfs>
  <tableStyles count="1" defaultTableStyle="Blutzuckerüberwachung" defaultPivotStyle="PivotStyleLight16">
    <tableStyle name="Blutzuckerüberwachung"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BLUTZUCKERDATEN!$D$7</c:f>
              <c:strCache>
                <c:ptCount val="1"/>
                <c:pt idx="0">
                  <c:v>BLUTZUCKER (mg/dL)</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multiLvlStrRef>
              <c:f>BLUTZUCKERDATEN!$B$8:$C$29</c:f>
              <c:multiLvlStrCache>
                <c:ptCount val="22"/>
                <c:lvl>
                  <c:pt idx="0">
                    <c:v>08:45:00</c:v>
                  </c:pt>
                  <c:pt idx="1">
                    <c:v>12:30:00</c:v>
                  </c:pt>
                  <c:pt idx="2">
                    <c:v>19:15:00</c:v>
                  </c:pt>
                  <c:pt idx="3">
                    <c:v>08:00:00</c:v>
                  </c:pt>
                  <c:pt idx="4">
                    <c:v>12:15:00</c:v>
                  </c:pt>
                  <c:pt idx="5">
                    <c:v>18:45:00</c:v>
                  </c:pt>
                  <c:pt idx="6">
                    <c:v>07:30:00</c:v>
                  </c:pt>
                  <c:pt idx="7">
                    <c:v>11:30:00</c:v>
                  </c:pt>
                  <c:pt idx="8">
                    <c:v>17:00:00</c:v>
                  </c:pt>
                  <c:pt idx="9">
                    <c:v>07:30:00</c:v>
                  </c:pt>
                  <c:pt idx="10">
                    <c:v>11:30:00</c:v>
                  </c:pt>
                  <c:pt idx="11">
                    <c:v>17:00:00</c:v>
                  </c:pt>
                  <c:pt idx="12">
                    <c:v>07:30:00</c:v>
                  </c:pt>
                  <c:pt idx="13">
                    <c:v>11:30:00</c:v>
                  </c:pt>
                  <c:pt idx="14">
                    <c:v>17:00:00</c:v>
                  </c:pt>
                  <c:pt idx="15">
                    <c:v>07:30:00</c:v>
                  </c:pt>
                  <c:pt idx="16">
                    <c:v>11:30:00</c:v>
                  </c:pt>
                  <c:pt idx="17">
                    <c:v>17:00:00</c:v>
                  </c:pt>
                  <c:pt idx="18">
                    <c:v>07:30:00</c:v>
                  </c:pt>
                  <c:pt idx="19">
                    <c:v>12:30:00</c:v>
                  </c:pt>
                  <c:pt idx="20">
                    <c:v>18:30:00</c:v>
                  </c:pt>
                  <c:pt idx="21">
                    <c:v>18:30:00</c:v>
                  </c:pt>
                </c:lvl>
                <c:lvl>
                  <c:pt idx="0">
                    <c:v>09.11.2018</c:v>
                  </c:pt>
                  <c:pt idx="1">
                    <c:v>09.11.2018</c:v>
                  </c:pt>
                  <c:pt idx="2">
                    <c:v>09.11.2018</c:v>
                  </c:pt>
                  <c:pt idx="3">
                    <c:v>10.11.2018</c:v>
                  </c:pt>
                  <c:pt idx="4">
                    <c:v>10.11.2018</c:v>
                  </c:pt>
                  <c:pt idx="5">
                    <c:v>10.11.2018</c:v>
                  </c:pt>
                  <c:pt idx="6">
                    <c:v>11.11.2018</c:v>
                  </c:pt>
                  <c:pt idx="7">
                    <c:v>11.11.2018</c:v>
                  </c:pt>
                  <c:pt idx="8">
                    <c:v>11.11.2018</c:v>
                  </c:pt>
                  <c:pt idx="9">
                    <c:v>12.11.2018</c:v>
                  </c:pt>
                  <c:pt idx="10">
                    <c:v>12.11.2018</c:v>
                  </c:pt>
                  <c:pt idx="11">
                    <c:v>12.11.2018</c:v>
                  </c:pt>
                  <c:pt idx="12">
                    <c:v>13.11.2018</c:v>
                  </c:pt>
                  <c:pt idx="13">
                    <c:v>13.11.2018</c:v>
                  </c:pt>
                  <c:pt idx="14">
                    <c:v>13.11.2018</c:v>
                  </c:pt>
                  <c:pt idx="15">
                    <c:v>14.11.2018</c:v>
                  </c:pt>
                  <c:pt idx="16">
                    <c:v>14.11.2018</c:v>
                  </c:pt>
                  <c:pt idx="17">
                    <c:v>14.11.2018</c:v>
                  </c:pt>
                  <c:pt idx="18">
                    <c:v>15.11.2018</c:v>
                  </c:pt>
                  <c:pt idx="19">
                    <c:v>15.11.2018</c:v>
                  </c:pt>
                  <c:pt idx="20">
                    <c:v>15.11.2018</c:v>
                  </c:pt>
                  <c:pt idx="21">
                    <c:v>15.11.2018</c:v>
                  </c:pt>
                </c:lvl>
              </c:multiLvlStrCache>
            </c:multiLvlStrRef>
          </c:cat>
          <c:val>
            <c:numRef>
              <c:f>BLUTZUCKERDATEN!$D$8:$D$29</c:f>
              <c:numCache>
                <c:formatCode>0</c:formatCode>
                <c:ptCount val="22"/>
                <c:pt idx="0">
                  <c:v>126</c:v>
                </c:pt>
                <c:pt idx="1">
                  <c:v>115</c:v>
                </c:pt>
                <c:pt idx="2">
                  <c:v>100</c:v>
                </c:pt>
                <c:pt idx="3">
                  <c:v>132</c:v>
                </c:pt>
                <c:pt idx="4">
                  <c:v>100</c:v>
                </c:pt>
                <c:pt idx="5">
                  <c:v>112</c:v>
                </c:pt>
                <c:pt idx="6">
                  <c:v>117</c:v>
                </c:pt>
                <c:pt idx="7">
                  <c:v>115</c:v>
                </c:pt>
                <c:pt idx="8">
                  <c:v>112</c:v>
                </c:pt>
                <c:pt idx="9">
                  <c:v>120</c:v>
                </c:pt>
                <c:pt idx="10">
                  <c:v>118</c:v>
                </c:pt>
                <c:pt idx="11">
                  <c:v>102</c:v>
                </c:pt>
                <c:pt idx="12">
                  <c:v>124</c:v>
                </c:pt>
                <c:pt idx="13">
                  <c:v>100</c:v>
                </c:pt>
                <c:pt idx="14">
                  <c:v>99</c:v>
                </c:pt>
                <c:pt idx="15">
                  <c:v>132</c:v>
                </c:pt>
                <c:pt idx="16">
                  <c:v>120</c:v>
                </c:pt>
                <c:pt idx="17">
                  <c:v>100</c:v>
                </c:pt>
                <c:pt idx="18">
                  <c:v>113</c:v>
                </c:pt>
                <c:pt idx="19">
                  <c:v>111</c:v>
                </c:pt>
                <c:pt idx="20">
                  <c:v>115</c:v>
                </c:pt>
                <c:pt idx="21">
                  <c:v>115</c:v>
                </c:pt>
              </c:numCache>
            </c:numRef>
          </c:val>
          <c:smooth val="0"/>
          <c:extLst>
            <c:ext xmlns:c16="http://schemas.microsoft.com/office/drawing/2014/chart" uri="{C3380CC4-5D6E-409C-BE32-E72D297353CC}">
              <c16:uniqueId val="{00000000-30D9-4030-B52C-23B170FA6548}"/>
            </c:ext>
          </c:extLst>
        </c:ser>
        <c:ser>
          <c:idx val="1"/>
          <c:order val="1"/>
          <c:tx>
            <c:strRef>
              <c:f>BLUTZUCKERDATEN!$E$7</c:f>
              <c:strCache>
                <c:ptCount val="1"/>
                <c:pt idx="0">
                  <c:v>Gleitendes Mittel</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multiLvlStrRef>
              <c:f>BLUTZUCKERDATEN!$B$8:$C$29</c:f>
              <c:multiLvlStrCache>
                <c:ptCount val="22"/>
                <c:lvl>
                  <c:pt idx="0">
                    <c:v>08:45:00</c:v>
                  </c:pt>
                  <c:pt idx="1">
                    <c:v>12:30:00</c:v>
                  </c:pt>
                  <c:pt idx="2">
                    <c:v>19:15:00</c:v>
                  </c:pt>
                  <c:pt idx="3">
                    <c:v>08:00:00</c:v>
                  </c:pt>
                  <c:pt idx="4">
                    <c:v>12:15:00</c:v>
                  </c:pt>
                  <c:pt idx="5">
                    <c:v>18:45:00</c:v>
                  </c:pt>
                  <c:pt idx="6">
                    <c:v>07:30:00</c:v>
                  </c:pt>
                  <c:pt idx="7">
                    <c:v>11:30:00</c:v>
                  </c:pt>
                  <c:pt idx="8">
                    <c:v>17:00:00</c:v>
                  </c:pt>
                  <c:pt idx="9">
                    <c:v>07:30:00</c:v>
                  </c:pt>
                  <c:pt idx="10">
                    <c:v>11:30:00</c:v>
                  </c:pt>
                  <c:pt idx="11">
                    <c:v>17:00:00</c:v>
                  </c:pt>
                  <c:pt idx="12">
                    <c:v>07:30:00</c:v>
                  </c:pt>
                  <c:pt idx="13">
                    <c:v>11:30:00</c:v>
                  </c:pt>
                  <c:pt idx="14">
                    <c:v>17:00:00</c:v>
                  </c:pt>
                  <c:pt idx="15">
                    <c:v>07:30:00</c:v>
                  </c:pt>
                  <c:pt idx="16">
                    <c:v>11:30:00</c:v>
                  </c:pt>
                  <c:pt idx="17">
                    <c:v>17:00:00</c:v>
                  </c:pt>
                  <c:pt idx="18">
                    <c:v>07:30:00</c:v>
                  </c:pt>
                  <c:pt idx="19">
                    <c:v>12:30:00</c:v>
                  </c:pt>
                  <c:pt idx="20">
                    <c:v>18:30:00</c:v>
                  </c:pt>
                  <c:pt idx="21">
                    <c:v>18:30:00</c:v>
                  </c:pt>
                </c:lvl>
                <c:lvl>
                  <c:pt idx="0">
                    <c:v>09.11.2018</c:v>
                  </c:pt>
                  <c:pt idx="1">
                    <c:v>09.11.2018</c:v>
                  </c:pt>
                  <c:pt idx="2">
                    <c:v>09.11.2018</c:v>
                  </c:pt>
                  <c:pt idx="3">
                    <c:v>10.11.2018</c:v>
                  </c:pt>
                  <c:pt idx="4">
                    <c:v>10.11.2018</c:v>
                  </c:pt>
                  <c:pt idx="5">
                    <c:v>10.11.2018</c:v>
                  </c:pt>
                  <c:pt idx="6">
                    <c:v>11.11.2018</c:v>
                  </c:pt>
                  <c:pt idx="7">
                    <c:v>11.11.2018</c:v>
                  </c:pt>
                  <c:pt idx="8">
                    <c:v>11.11.2018</c:v>
                  </c:pt>
                  <c:pt idx="9">
                    <c:v>12.11.2018</c:v>
                  </c:pt>
                  <c:pt idx="10">
                    <c:v>12.11.2018</c:v>
                  </c:pt>
                  <c:pt idx="11">
                    <c:v>12.11.2018</c:v>
                  </c:pt>
                  <c:pt idx="12">
                    <c:v>13.11.2018</c:v>
                  </c:pt>
                  <c:pt idx="13">
                    <c:v>13.11.2018</c:v>
                  </c:pt>
                  <c:pt idx="14">
                    <c:v>13.11.2018</c:v>
                  </c:pt>
                  <c:pt idx="15">
                    <c:v>14.11.2018</c:v>
                  </c:pt>
                  <c:pt idx="16">
                    <c:v>14.11.2018</c:v>
                  </c:pt>
                  <c:pt idx="17">
                    <c:v>14.11.2018</c:v>
                  </c:pt>
                  <c:pt idx="18">
                    <c:v>15.11.2018</c:v>
                  </c:pt>
                  <c:pt idx="19">
                    <c:v>15.11.2018</c:v>
                  </c:pt>
                  <c:pt idx="20">
                    <c:v>15.11.2018</c:v>
                  </c:pt>
                  <c:pt idx="21">
                    <c:v>15.11.2018</c:v>
                  </c:pt>
                </c:lvl>
              </c:multiLvlStrCache>
            </c:multiLvlStrRef>
          </c:cat>
          <c:val>
            <c:numRef>
              <c:f>BLUTZUCKERDATEN!$E$8:$E$29</c:f>
              <c:numCache>
                <c:formatCode>0.0</c:formatCode>
                <c:ptCount val="22"/>
                <c:pt idx="0">
                  <c:v>126</c:v>
                </c:pt>
                <c:pt idx="1">
                  <c:v>120.5</c:v>
                </c:pt>
                <c:pt idx="2">
                  <c:v>113.66666666666667</c:v>
                </c:pt>
                <c:pt idx="3">
                  <c:v>118.25</c:v>
                </c:pt>
                <c:pt idx="4">
                  <c:v>114.6</c:v>
                </c:pt>
                <c:pt idx="5">
                  <c:v>114.16666666666667</c:v>
                </c:pt>
                <c:pt idx="6">
                  <c:v>114.57142857142857</c:v>
                </c:pt>
                <c:pt idx="7">
                  <c:v>114.625</c:v>
                </c:pt>
                <c:pt idx="8">
                  <c:v>114.33333333333333</c:v>
                </c:pt>
                <c:pt idx="9">
                  <c:v>114.9</c:v>
                </c:pt>
                <c:pt idx="10">
                  <c:v>115.18181818181819</c:v>
                </c:pt>
                <c:pt idx="11">
                  <c:v>114.08333333333333</c:v>
                </c:pt>
                <c:pt idx="12">
                  <c:v>114.84615384615384</c:v>
                </c:pt>
                <c:pt idx="13">
                  <c:v>113.78571428571429</c:v>
                </c:pt>
                <c:pt idx="14">
                  <c:v>112.8</c:v>
                </c:pt>
                <c:pt idx="15">
                  <c:v>114</c:v>
                </c:pt>
                <c:pt idx="16">
                  <c:v>114.35294117647059</c:v>
                </c:pt>
                <c:pt idx="17">
                  <c:v>113.55555555555556</c:v>
                </c:pt>
                <c:pt idx="18">
                  <c:v>113.52631578947368</c:v>
                </c:pt>
                <c:pt idx="19">
                  <c:v>113.4</c:v>
                </c:pt>
                <c:pt idx="20">
                  <c:v>113.47619047619048</c:v>
                </c:pt>
                <c:pt idx="21">
                  <c:v>113.54545454545455</c:v>
                </c:pt>
              </c:numCache>
            </c:numRef>
          </c:val>
          <c:smooth val="0"/>
          <c:extLst>
            <c:ext xmlns:c16="http://schemas.microsoft.com/office/drawing/2014/chart" uri="{C3380CC4-5D6E-409C-BE32-E72D297353CC}">
              <c16:uniqueId val="{00000001-30D9-4030-B52C-23B170FA6548}"/>
            </c:ext>
          </c:extLst>
        </c:ser>
        <c:dLbls>
          <c:showLegendKey val="0"/>
          <c:showVal val="0"/>
          <c:showCatName val="0"/>
          <c:showSerName val="0"/>
          <c:showPercent val="0"/>
          <c:showBubbleSize val="0"/>
        </c:dLbls>
        <c:smooth val="0"/>
        <c:axId val="358237992"/>
        <c:axId val="358238376"/>
      </c:lineChart>
      <c:catAx>
        <c:axId val="358237992"/>
        <c:scaling>
          <c:orientation val="minMax"/>
        </c:scaling>
        <c:delete val="1"/>
        <c:axPos val="b"/>
        <c:numFmt formatCode="General" sourceLinked="0"/>
        <c:majorTickMark val="out"/>
        <c:minorTickMark val="none"/>
        <c:tickLblPos val="nextTo"/>
        <c:crossAx val="358238376"/>
        <c:crosses val="autoZero"/>
        <c:auto val="1"/>
        <c:lblAlgn val="ctr"/>
        <c:lblOffset val="100"/>
        <c:noMultiLvlLbl val="0"/>
      </c:catAx>
      <c:valAx>
        <c:axId val="358238376"/>
        <c:scaling>
          <c:orientation val="minMax"/>
          <c:max val="140"/>
          <c:min val="5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lumMod val="75000"/>
                  </a:schemeClr>
                </a:solidFill>
                <a:latin typeface="+mn-lt"/>
                <a:ea typeface="+mn-ea"/>
                <a:cs typeface="+mn-cs"/>
              </a:defRPr>
            </a:pPr>
            <a:endParaRPr lang="de-DE"/>
          </a:p>
        </c:txPr>
        <c:crossAx val="358237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lumMod val="75000"/>
                </a:schemeClr>
              </a:solidFill>
              <a:latin typeface="Corbel"/>
              <a:ea typeface="Corbel"/>
              <a:cs typeface="Corbel"/>
            </a:defRPr>
          </a:pPr>
          <a:endParaRPr lang="de-DE"/>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100"/>
      </a:pPr>
      <a:endParaRPr lang="de-DE"/>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a:lumMod val="75000"/>
      </a:schemeClr>
    </cs:fontRef>
    <cs:defRPr sz="900" b="1" kern="1200"/>
  </cs:axisTitle>
  <cs:categoryAxis>
    <cs:lnRef idx="0"/>
    <cs:fillRef idx="0"/>
    <cs:effectRef idx="0"/>
    <cs:fontRef idx="minor">
      <a:schemeClr val="tx2">
        <a:lumMod val="75000"/>
      </a:schemeClr>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a:lumMod val="75000"/>
      </a:schemeClr>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a:lumMod val="75000"/>
      </a:schemeClr>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a:lumMod val="75000"/>
      </a:schemeClr>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a:lumMod val="75000"/>
      </a:schemeClr>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a:lumMod val="75000"/>
      </a:schemeClr>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3</xdr:row>
      <xdr:rowOff>9525</xdr:rowOff>
    </xdr:from>
    <xdr:to>
      <xdr:col>4</xdr:col>
      <xdr:colOff>1333500</xdr:colOff>
      <xdr:row>3</xdr:row>
      <xdr:rowOff>2857500</xdr:rowOff>
    </xdr:to>
    <xdr:graphicFrame macro="">
      <xdr:nvGraphicFramePr>
        <xdr:cNvPr id="3" name="BlutZuckerStatus" descr="Liniendiagramm zur Überwachung des Blutzuckers mit gleitendem Mittel">
          <a:extLst>
            <a:ext uri="{FF2B5EF4-FFF2-40B4-BE49-F238E27FC236}">
              <a16:creationId xmlns:a16="http://schemas.microsoft.com/office/drawing/2014/main" id="{00000000-0008-0000-00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lutZucker" displayName="BlutZucker" ref="B7:E29">
  <autoFilter ref="B7:E29" xr:uid="{00000000-0009-0000-0100-000001000000}"/>
  <tableColumns count="4">
    <tableColumn id="1" xr3:uid="{00000000-0010-0000-0000-000001000000}" name="DATUM" totalsRowLabel="Ergebnis" totalsRowDxfId="10" dataCellStyle="Datum"/>
    <tableColumn id="2" xr3:uid="{00000000-0010-0000-0000-000002000000}" name="UHRZEIT" totalsRowDxfId="9" dataCellStyle="Uhrzeit"/>
    <tableColumn id="3" xr3:uid="{00000000-0010-0000-0000-000003000000}" name="BLUTZUCKER (mg/dL)" totalsRowDxfId="8" dataCellStyle="Komma"/>
    <tableColumn id="4" xr3:uid="{00000000-0010-0000-0000-000004000000}" name="Gleitendes Mittel" totalsRowFunction="sum" totalsRowDxfId="7" dataCellStyle="Dezimal [0]">
      <calculatedColumnFormula>IFERROR(AVERAGE(INDEX(BlutZucker[BLUTZUCKER (mg/dL)],1,1):BlutZucker[[#This Row],[BLUTZUCKER (mg/dL)]]), "")</calculatedColumnFormula>
    </tableColumn>
  </tableColumns>
  <tableStyleInfo name="Blutzuckerüberwachung" showFirstColumn="0" showLastColumn="1" showRowStripes="1" showColumnStripes="0"/>
  <extLst>
    <ext xmlns:x14="http://schemas.microsoft.com/office/spreadsheetml/2009/9/main" uri="{504A1905-F514-4f6f-8877-14C23A59335A}">
      <x14:table altTextSummary="Geben Sie Datum, Uhrzeit und Blutzuckerwert in dieser Tabelle ein. Das gleitende Mittel wird automatisch berechnet."/>
    </ext>
  </extLst>
</table>
</file>

<file path=xl/theme/theme1.xml><?xml version="1.0" encoding="utf-8"?>
<a:theme xmlns:a="http://schemas.openxmlformats.org/drawingml/2006/main" name="Office Theme">
  <a:themeElements>
    <a:clrScheme name="Blood sugar tracking">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fitToPage="1"/>
  </sheetPr>
  <dimension ref="B1:F29"/>
  <sheetViews>
    <sheetView showGridLines="0" tabSelected="1" workbookViewId="0"/>
  </sheetViews>
  <sheetFormatPr baseColWidth="10" defaultColWidth="9" defaultRowHeight="30" customHeight="1" x14ac:dyDescent="0.25"/>
  <cols>
    <col min="1" max="1" width="2.625" customWidth="1"/>
    <col min="2" max="2" width="20.125" customWidth="1"/>
    <col min="3" max="3" width="20.25" customWidth="1"/>
    <col min="4" max="4" width="25.875" customWidth="1"/>
    <col min="5" max="6" width="20.25" customWidth="1"/>
    <col min="7" max="7" width="2.625" customWidth="1"/>
  </cols>
  <sheetData>
    <row r="1" spans="2:6" ht="49.5" customHeight="1" thickBot="1" x14ac:dyDescent="0.55000000000000004">
      <c r="B1" s="3" t="s">
        <v>0</v>
      </c>
      <c r="C1" s="3"/>
      <c r="D1" s="3"/>
      <c r="E1" s="3"/>
    </row>
    <row r="2" spans="2:6" ht="35.25" customHeight="1" thickTop="1" thickBot="1" x14ac:dyDescent="0.35">
      <c r="B2" s="1" t="s">
        <v>1</v>
      </c>
      <c r="C2" s="1"/>
      <c r="D2" s="1"/>
      <c r="E2" s="1"/>
    </row>
    <row r="3" spans="2:6" ht="15" customHeight="1" thickTop="1" x14ac:dyDescent="0.25">
      <c r="B3" s="9" t="s">
        <v>2</v>
      </c>
      <c r="C3" s="9"/>
      <c r="D3" s="9"/>
      <c r="E3" s="9"/>
    </row>
    <row r="4" spans="2:6" ht="225.75" customHeight="1" x14ac:dyDescent="0.25">
      <c r="B4" s="9"/>
      <c r="C4" s="9"/>
      <c r="D4" s="9"/>
      <c r="E4" s="9"/>
      <c r="F4" s="7" t="s">
        <v>8</v>
      </c>
    </row>
    <row r="5" spans="2:6" ht="45" customHeight="1" thickBot="1" x14ac:dyDescent="0.35">
      <c r="B5" s="1" t="s">
        <v>3</v>
      </c>
      <c r="C5" s="1"/>
      <c r="D5" s="1"/>
      <c r="E5" s="1"/>
    </row>
    <row r="6" spans="2:6" ht="15" customHeight="1" thickTop="1" x14ac:dyDescent="0.25"/>
    <row r="7" spans="2:6" ht="30" customHeight="1" x14ac:dyDescent="0.25">
      <c r="B7" s="2" t="s">
        <v>4</v>
      </c>
      <c r="C7" s="2" t="s">
        <v>5</v>
      </c>
      <c r="D7" s="2" t="s">
        <v>6</v>
      </c>
      <c r="E7" s="2" t="s">
        <v>7</v>
      </c>
    </row>
    <row r="8" spans="2:6" ht="30" customHeight="1" x14ac:dyDescent="0.25">
      <c r="B8" s="4">
        <f t="shared" ref="B8:B9" ca="1" si="0">TODAY()-6</f>
        <v>43413</v>
      </c>
      <c r="C8" s="8">
        <v>0.36458333333333298</v>
      </c>
      <c r="D8" s="5">
        <v>126</v>
      </c>
      <c r="E8" s="6">
        <f>IFERROR(AVERAGE(INDEX(BlutZucker[BLUTZUCKER (mg/dL)],1,1):BlutZucker[[#This Row],[BLUTZUCKER (mg/dL)]]), "")</f>
        <v>126</v>
      </c>
    </row>
    <row r="9" spans="2:6" ht="30" customHeight="1" x14ac:dyDescent="0.25">
      <c r="B9" s="4">
        <f t="shared" ca="1" si="0"/>
        <v>43413</v>
      </c>
      <c r="C9" s="8">
        <v>0.52083333333333304</v>
      </c>
      <c r="D9" s="5">
        <v>115</v>
      </c>
      <c r="E9" s="6">
        <f>IFERROR(AVERAGE(INDEX(BlutZucker[BLUTZUCKER (mg/dL)],1,1):BlutZucker[[#This Row],[BLUTZUCKER (mg/dL)]]), "")</f>
        <v>120.5</v>
      </c>
    </row>
    <row r="10" spans="2:6" ht="30" customHeight="1" x14ac:dyDescent="0.25">
      <c r="B10" s="4">
        <f ca="1">TODAY()-6</f>
        <v>43413</v>
      </c>
      <c r="C10" s="8">
        <v>0.80208333333333304</v>
      </c>
      <c r="D10" s="5">
        <v>100</v>
      </c>
      <c r="E10" s="6">
        <f>IFERROR(AVERAGE(INDEX(BlutZucker[BLUTZUCKER (mg/dL)],1,1):BlutZucker[[#This Row],[BLUTZUCKER (mg/dL)]]), "")</f>
        <v>113.66666666666667</v>
      </c>
    </row>
    <row r="11" spans="2:6" ht="30" customHeight="1" x14ac:dyDescent="0.25">
      <c r="B11" s="4">
        <f t="shared" ref="B11:B12" ca="1" si="1">TODAY()-5</f>
        <v>43414</v>
      </c>
      <c r="C11" s="8">
        <v>0.33333333333333298</v>
      </c>
      <c r="D11" s="5">
        <v>132</v>
      </c>
      <c r="E11" s="6">
        <f>IFERROR(AVERAGE(INDEX(BlutZucker[BLUTZUCKER (mg/dL)],1,1):BlutZucker[[#This Row],[BLUTZUCKER (mg/dL)]]), "")</f>
        <v>118.25</v>
      </c>
    </row>
    <row r="12" spans="2:6" ht="30" customHeight="1" x14ac:dyDescent="0.25">
      <c r="B12" s="4">
        <f t="shared" ca="1" si="1"/>
        <v>43414</v>
      </c>
      <c r="C12" s="8">
        <v>0.51041666666666696</v>
      </c>
      <c r="D12" s="5">
        <v>100</v>
      </c>
      <c r="E12" s="6">
        <f>IFERROR(AVERAGE(INDEX(BlutZucker[BLUTZUCKER (mg/dL)],1,1):BlutZucker[[#This Row],[BLUTZUCKER (mg/dL)]]), "")</f>
        <v>114.6</v>
      </c>
    </row>
    <row r="13" spans="2:6" ht="30" customHeight="1" x14ac:dyDescent="0.25">
      <c r="B13" s="4">
        <f ca="1">TODAY()-5</f>
        <v>43414</v>
      </c>
      <c r="C13" s="8">
        <v>0.78125</v>
      </c>
      <c r="D13" s="5">
        <v>112</v>
      </c>
      <c r="E13" s="6">
        <f>IFERROR(AVERAGE(INDEX(BlutZucker[BLUTZUCKER (mg/dL)],1,1):BlutZucker[[#This Row],[BLUTZUCKER (mg/dL)]]), "")</f>
        <v>114.16666666666667</v>
      </c>
    </row>
    <row r="14" spans="2:6" ht="30" customHeight="1" x14ac:dyDescent="0.25">
      <c r="B14" s="4">
        <f ca="1">TODAY()-4</f>
        <v>43415</v>
      </c>
      <c r="C14" s="8">
        <v>0.3125</v>
      </c>
      <c r="D14" s="5">
        <v>117</v>
      </c>
      <c r="E14" s="6">
        <f>IFERROR(AVERAGE(INDEX(BlutZucker[BLUTZUCKER (mg/dL)],1,1):BlutZucker[[#This Row],[BLUTZUCKER (mg/dL)]]), "")</f>
        <v>114.57142857142857</v>
      </c>
    </row>
    <row r="15" spans="2:6" ht="30" customHeight="1" x14ac:dyDescent="0.25">
      <c r="B15" s="4">
        <f ca="1">TODAY()-4</f>
        <v>43415</v>
      </c>
      <c r="C15" s="8">
        <v>0.47916666666666702</v>
      </c>
      <c r="D15" s="5">
        <v>115</v>
      </c>
      <c r="E15" s="6">
        <f>IFERROR(AVERAGE(INDEX(BlutZucker[BLUTZUCKER (mg/dL)],1,1):BlutZucker[[#This Row],[BLUTZUCKER (mg/dL)]]), "")</f>
        <v>114.625</v>
      </c>
    </row>
    <row r="16" spans="2:6" ht="30" customHeight="1" x14ac:dyDescent="0.25">
      <c r="B16" s="4">
        <f ca="1">TODAY()-4</f>
        <v>43415</v>
      </c>
      <c r="C16" s="8">
        <v>0.70833333333333304</v>
      </c>
      <c r="D16" s="5">
        <v>112</v>
      </c>
      <c r="E16" s="6">
        <f>IFERROR(AVERAGE(INDEX(BlutZucker[BLUTZUCKER (mg/dL)],1,1):BlutZucker[[#This Row],[BLUTZUCKER (mg/dL)]]), "")</f>
        <v>114.33333333333333</v>
      </c>
    </row>
    <row r="17" spans="2:5" ht="30" customHeight="1" x14ac:dyDescent="0.25">
      <c r="B17" s="4">
        <f t="shared" ref="B17:B18" ca="1" si="2">TODAY()-3</f>
        <v>43416</v>
      </c>
      <c r="C17" s="8">
        <v>0.3125</v>
      </c>
      <c r="D17" s="5">
        <v>120</v>
      </c>
      <c r="E17" s="6">
        <f>IFERROR(AVERAGE(INDEX(BlutZucker[BLUTZUCKER (mg/dL)],1,1):BlutZucker[[#This Row],[BLUTZUCKER (mg/dL)]]), "")</f>
        <v>114.9</v>
      </c>
    </row>
    <row r="18" spans="2:5" ht="30" customHeight="1" x14ac:dyDescent="0.25">
      <c r="B18" s="4">
        <f t="shared" ca="1" si="2"/>
        <v>43416</v>
      </c>
      <c r="C18" s="8">
        <v>0.47916666666666702</v>
      </c>
      <c r="D18" s="5">
        <v>118</v>
      </c>
      <c r="E18" s="6">
        <f>IFERROR(AVERAGE(INDEX(BlutZucker[BLUTZUCKER (mg/dL)],1,1):BlutZucker[[#This Row],[BLUTZUCKER (mg/dL)]]), "")</f>
        <v>115.18181818181819</v>
      </c>
    </row>
    <row r="19" spans="2:5" ht="30" customHeight="1" x14ac:dyDescent="0.25">
      <c r="B19" s="4">
        <f ca="1">TODAY()-3</f>
        <v>43416</v>
      </c>
      <c r="C19" s="8">
        <v>0.70833333333333304</v>
      </c>
      <c r="D19" s="5">
        <v>102</v>
      </c>
      <c r="E19" s="6">
        <f>IFERROR(AVERAGE(INDEX(BlutZucker[BLUTZUCKER (mg/dL)],1,1):BlutZucker[[#This Row],[BLUTZUCKER (mg/dL)]]), "")</f>
        <v>114.08333333333333</v>
      </c>
    </row>
    <row r="20" spans="2:5" ht="30" customHeight="1" x14ac:dyDescent="0.25">
      <c r="B20" s="4">
        <f t="shared" ref="B20:B21" ca="1" si="3">TODAY()-2</f>
        <v>43417</v>
      </c>
      <c r="C20" s="8">
        <v>0.3125</v>
      </c>
      <c r="D20" s="5">
        <v>124</v>
      </c>
      <c r="E20" s="6">
        <f>IFERROR(AVERAGE(INDEX(BlutZucker[BLUTZUCKER (mg/dL)],1,1):BlutZucker[[#This Row],[BLUTZUCKER (mg/dL)]]), "")</f>
        <v>114.84615384615384</v>
      </c>
    </row>
    <row r="21" spans="2:5" ht="30" customHeight="1" x14ac:dyDescent="0.25">
      <c r="B21" s="4">
        <f t="shared" ca="1" si="3"/>
        <v>43417</v>
      </c>
      <c r="C21" s="8">
        <v>0.47916666666666702</v>
      </c>
      <c r="D21" s="5">
        <v>100</v>
      </c>
      <c r="E21" s="6">
        <f>IFERROR(AVERAGE(INDEX(BlutZucker[BLUTZUCKER (mg/dL)],1,1):BlutZucker[[#This Row],[BLUTZUCKER (mg/dL)]]), "")</f>
        <v>113.78571428571429</v>
      </c>
    </row>
    <row r="22" spans="2:5" ht="30" customHeight="1" x14ac:dyDescent="0.25">
      <c r="B22" s="4">
        <f ca="1">TODAY()-2</f>
        <v>43417</v>
      </c>
      <c r="C22" s="8">
        <v>0.70833333333333304</v>
      </c>
      <c r="D22" s="5">
        <v>99</v>
      </c>
      <c r="E22" s="6">
        <f>IFERROR(AVERAGE(INDEX(BlutZucker[BLUTZUCKER (mg/dL)],1,1):BlutZucker[[#This Row],[BLUTZUCKER (mg/dL)]]), "")</f>
        <v>112.8</v>
      </c>
    </row>
    <row r="23" spans="2:5" ht="30" customHeight="1" x14ac:dyDescent="0.25">
      <c r="B23" s="4">
        <f t="shared" ref="B23:B24" ca="1" si="4">TODAY()-1</f>
        <v>43418</v>
      </c>
      <c r="C23" s="8">
        <v>0.3125</v>
      </c>
      <c r="D23" s="5">
        <v>132</v>
      </c>
      <c r="E23" s="6">
        <f>IFERROR(AVERAGE(INDEX(BlutZucker[BLUTZUCKER (mg/dL)],1,1):BlutZucker[[#This Row],[BLUTZUCKER (mg/dL)]]), "")</f>
        <v>114</v>
      </c>
    </row>
    <row r="24" spans="2:5" ht="30" customHeight="1" x14ac:dyDescent="0.25">
      <c r="B24" s="4">
        <f t="shared" ca="1" si="4"/>
        <v>43418</v>
      </c>
      <c r="C24" s="8">
        <v>0.47916666666666702</v>
      </c>
      <c r="D24" s="5">
        <v>120</v>
      </c>
      <c r="E24" s="6">
        <f>IFERROR(AVERAGE(INDEX(BlutZucker[BLUTZUCKER (mg/dL)],1,1):BlutZucker[[#This Row],[BLUTZUCKER (mg/dL)]]), "")</f>
        <v>114.35294117647059</v>
      </c>
    </row>
    <row r="25" spans="2:5" ht="30" customHeight="1" x14ac:dyDescent="0.25">
      <c r="B25" s="4">
        <f ca="1">TODAY()-1</f>
        <v>43418</v>
      </c>
      <c r="C25" s="8">
        <v>0.70833333333333304</v>
      </c>
      <c r="D25" s="5">
        <v>100</v>
      </c>
      <c r="E25" s="6">
        <f>IFERROR(AVERAGE(INDEX(BlutZucker[BLUTZUCKER (mg/dL)],1,1):BlutZucker[[#This Row],[BLUTZUCKER (mg/dL)]]), "")</f>
        <v>113.55555555555556</v>
      </c>
    </row>
    <row r="26" spans="2:5" ht="30" customHeight="1" x14ac:dyDescent="0.25">
      <c r="B26" s="4">
        <f ca="1">TODAY()</f>
        <v>43419</v>
      </c>
      <c r="C26" s="8">
        <v>0.3125</v>
      </c>
      <c r="D26" s="5">
        <v>113</v>
      </c>
      <c r="E26" s="6">
        <f>IFERROR(AVERAGE(INDEX(BlutZucker[BLUTZUCKER (mg/dL)],1,1):BlutZucker[[#This Row],[BLUTZUCKER (mg/dL)]]), "")</f>
        <v>113.52631578947368</v>
      </c>
    </row>
    <row r="27" spans="2:5" ht="30" customHeight="1" x14ac:dyDescent="0.25">
      <c r="B27" s="4">
        <f ca="1">TODAY()</f>
        <v>43419</v>
      </c>
      <c r="C27" s="8">
        <v>0.52083333333333304</v>
      </c>
      <c r="D27" s="5">
        <v>111</v>
      </c>
      <c r="E27" s="6">
        <f>IFERROR(AVERAGE(INDEX(BlutZucker[BLUTZUCKER (mg/dL)],1,1):BlutZucker[[#This Row],[BLUTZUCKER (mg/dL)]]), "")</f>
        <v>113.4</v>
      </c>
    </row>
    <row r="28" spans="2:5" ht="30" customHeight="1" x14ac:dyDescent="0.25">
      <c r="B28" s="4">
        <f ca="1">TODAY()</f>
        <v>43419</v>
      </c>
      <c r="C28" s="8">
        <v>0.77083333333333304</v>
      </c>
      <c r="D28" s="5">
        <v>115</v>
      </c>
      <c r="E28" s="6">
        <f>IFERROR(AVERAGE(INDEX(BlutZucker[BLUTZUCKER (mg/dL)],1,1):BlutZucker[[#This Row],[BLUTZUCKER (mg/dL)]]), "")</f>
        <v>113.47619047619048</v>
      </c>
    </row>
    <row r="29" spans="2:5" ht="30" customHeight="1" x14ac:dyDescent="0.25">
      <c r="B29" s="4">
        <f ca="1">TODAY()</f>
        <v>43419</v>
      </c>
      <c r="C29" s="8">
        <v>0.77083333333333304</v>
      </c>
      <c r="D29" s="5">
        <v>115</v>
      </c>
      <c r="E29" s="6">
        <f>IFERROR(AVERAGE(INDEX(BlutZucker[BLUTZUCKER (mg/dL)],1,1):BlutZucker[[#This Row],[BLUTZUCKER (mg/dL)]]), "")</f>
        <v>113.54545454545455</v>
      </c>
    </row>
  </sheetData>
  <mergeCells count="1">
    <mergeCell ref="B3:E4"/>
  </mergeCells>
  <dataValidations count="8">
    <dataValidation allowBlank="1" showInputMessage="1" showErrorMessage="1" prompt="Erstellen Sie auf diesem Arbeitsblatt einen Blutzuckertracker. Geben Sie die Blutzuckerdetails in der Blutzuckertabelle ab Zelle B7 ein. Das Statusdiagramm befindet sich in Zelle B3. Informationen stehen in Zelle F4" sqref="A1" xr:uid="{00000000-0002-0000-0000-000000000000}"/>
    <dataValidation allowBlank="1" showInputMessage="1" showErrorMessage="1" prompt="Der Titel dieses Arbeitsblatts befindet sich in dieser Zelle." sqref="B1" xr:uid="{00000000-0002-0000-0000-000001000000}"/>
    <dataValidation allowBlank="1" showInputMessage="1" showErrorMessage="1" prompt="Das Diagramm für den Blutzuckerspiegel und das gleitende Mittel befindet sich in der Zelle unten." sqref="B2" xr:uid="{00000000-0002-0000-0000-000002000000}"/>
    <dataValidation allowBlank="1" showInputMessage="1" showErrorMessage="1" prompt="Geben Sie Blutzuckerdaten in der Tabelle unten ein." sqref="B5" xr:uid="{00000000-0002-0000-0000-000003000000}"/>
    <dataValidation allowBlank="1" showInputMessage="1" showErrorMessage="1" prompt="Geben Sie in dieser Spalte unter dieser Überschrift das Datum ein. Verwenden Sie Überschriftsfilter, um bestimmte Einträge zu finden." sqref="B7" xr:uid="{00000000-0002-0000-0000-000004000000}"/>
    <dataValidation allowBlank="1" showInputMessage="1" showErrorMessage="1" prompt="Geben Sie in dieser Spalte unter dieser Überschrift die Uhrzeit ein." sqref="C7" xr:uid="{00000000-0002-0000-0000-000005000000}"/>
    <dataValidation allowBlank="1" showInputMessage="1" showErrorMessage="1" prompt="Geben Sie den Blutzucker in Milligramm pro Deziliter in dieser Spalte unter dieser Überschrift ein." sqref="D7" xr:uid="{00000000-0002-0000-0000-000006000000}"/>
    <dataValidation allowBlank="1" showInputMessage="1" showErrorMessage="1" prompt="Das gleitende Mittel wird in dieser Spalte unter dieser Überschrift automatisch berechnet." sqref="E7" xr:uid="{00000000-0002-0000-0000-000007000000}"/>
  </dataValidations>
  <printOptions horizontalCentered="1"/>
  <pageMargins left="0.4" right="0.4" top="0.4" bottom="0.4" header="0.3" footer="0.3"/>
  <pageSetup paperSize="9" scale="85" fitToHeight="0" orientation="portrait" r:id="rId1"/>
  <headerFooter differentFirst="1">
    <oddFooter>Page &amp;P of &amp;N</oddFooter>
  </headerFooter>
  <ignoredErrors>
    <ignoredError sqref="E8"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BLUTZUCKERDATEN</vt:lpstr>
      <vt:lpstr>BLUTZUCKERDATEN!Drucktitel</vt:lpstr>
      <vt:lpstr>Titel1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2017-10-17T02:13:26Z</dcterms:created>
  <dcterms:modified xsi:type="dcterms:W3CDTF">2018-11-15T09:49:25Z</dcterms:modified>
</cp:coreProperties>
</file>