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930" xr2:uid="{00000000-000D-0000-FFFF-FFFF00000000}"/>
  </bookViews>
  <sheets>
    <sheet name="Wöchentliche Vertriebsaktivität" sheetId="1" r:id="rId1"/>
  </sheets>
  <definedNames>
    <definedName name="_xlnm.Print_Titles" localSheetId="0">'Wöchentliche Vertriebsaktivität'!$5:$5</definedName>
    <definedName name="Titel1">Aktivität[[#Headers],[TAGE]]</definedName>
    <definedName name="ZeilenTitelBereich1..J3">'Wöchentliche Vertriebsaktivität'!$I$1:$I$2</definedName>
    <definedName name="ZeilenTitelBereich2..M3">'Wöchentliche Vertriebsaktivität'!$L$1:$L$2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1" l="1"/>
  <c r="F16" i="1"/>
  <c r="C13" i="1" l="1"/>
  <c r="C16" i="1" l="1"/>
  <c r="D13" i="1"/>
  <c r="D16" i="1" s="1"/>
  <c r="E13" i="1"/>
  <c r="F13" i="1"/>
  <c r="G13" i="1"/>
  <c r="G16" i="1" s="1"/>
  <c r="H13" i="1"/>
  <c r="H16" i="1" s="1"/>
  <c r="I16" i="1"/>
  <c r="J13" i="1"/>
  <c r="J16" i="1" s="1"/>
  <c r="K13" i="1"/>
  <c r="K16" i="1" s="1"/>
  <c r="L13" i="1"/>
  <c r="L16" i="1" s="1"/>
  <c r="M15" i="1"/>
  <c r="E16" i="1"/>
  <c r="M12" i="1"/>
  <c r="M11" i="1"/>
  <c r="M10" i="1"/>
  <c r="M9" i="1"/>
  <c r="M8" i="1"/>
  <c r="M7" i="1"/>
  <c r="M6" i="1"/>
  <c r="M13" i="1" l="1"/>
  <c r="M16" i="1"/>
</calcChain>
</file>

<file path=xl/sharedStrings.xml><?xml version="1.0" encoding="utf-8"?>
<sst xmlns="http://schemas.openxmlformats.org/spreadsheetml/2006/main" count="33" uniqueCount="32">
  <si>
    <t>TAGE</t>
  </si>
  <si>
    <t>Montag</t>
  </si>
  <si>
    <t>Dienstag</t>
  </si>
  <si>
    <t>Mittwoch</t>
  </si>
  <si>
    <t>Donnerstag</t>
  </si>
  <si>
    <t>Freitag</t>
  </si>
  <si>
    <t>Samstag</t>
  </si>
  <si>
    <t>Sonntag</t>
  </si>
  <si>
    <t>Summen</t>
  </si>
  <si>
    <t>ZIEL</t>
  </si>
  <si>
    <t>ABWEICHUNG</t>
  </si>
  <si>
    <t>*ERLÄUTERUNG</t>
  </si>
  <si>
    <t>Genehmigung</t>
  </si>
  <si>
    <t>IM VERTRIEBSBÜRO</t>
  </si>
  <si>
    <t>AUSSERHALB DES BÜROS</t>
  </si>
  <si>
    <t>BESUCHE IM BÜRO</t>
  </si>
  <si>
    <t>EXTERNE ANRUFE</t>
  </si>
  <si>
    <t>DATEI-TELEFONANRUFE</t>
  </si>
  <si>
    <t>NEUKUNDE TELEFON</t>
  </si>
  <si>
    <t>VERKÄUFER</t>
  </si>
  <si>
    <t>ORT</t>
  </si>
  <si>
    <t>GÄSTEZIMMER</t>
  </si>
  <si>
    <t>Name</t>
  </si>
  <si>
    <t>Ort</t>
  </si>
  <si>
    <t>SPEISEN UND GETRÄNKE</t>
  </si>
  <si>
    <t>BESPR.- RAUMMIETE</t>
  </si>
  <si>
    <t>WOCHE BIS:</t>
  </si>
  <si>
    <t>HEUTIGES DATUM</t>
  </si>
  <si>
    <t>SONSTIGES*</t>
  </si>
  <si>
    <t>Datum</t>
  </si>
  <si>
    <t>SUMME</t>
  </si>
  <si>
    <r>
      <t>WÖCHENTLICHE</t>
    </r>
    <r>
      <rPr>
        <sz val="24"/>
        <color theme="4"/>
        <rFont val="Arial"/>
        <family val="2"/>
        <scheme val="minor"/>
      </rPr>
      <t xml:space="preserve"> </t>
    </r>
    <r>
      <rPr>
        <sz val="24"/>
        <color theme="4" tint="-0.499984740745262"/>
        <rFont val="Arial"/>
        <family val="2"/>
        <scheme val="minor"/>
      </rPr>
      <t>VERTRIEBSAKTIVITÄT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</si>
</sst>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25" x14ac:knownFonts="1">
    <font>
      <sz val="11"/>
      <color theme="3"/>
      <name val="Arial"/>
      <family val="2"/>
      <scheme val="minor"/>
    </font>
    <font>
      <sz val="11"/>
      <color theme="1"/>
      <name val="Arial"/>
      <family val="2"/>
      <scheme val="minor"/>
    </font>
    <font>
      <sz val="24"/>
      <color theme="3"/>
      <name val="Arial Black"/>
      <family val="2"/>
      <scheme val="major"/>
    </font>
    <font>
      <sz val="24"/>
      <color theme="4"/>
      <name val="Arial"/>
      <family val="2"/>
      <scheme val="minor"/>
    </font>
    <font>
      <sz val="8"/>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b/>
      <sz val="11"/>
      <color theme="1"/>
      <name val="Arial"/>
      <family val="2"/>
      <scheme val="minor"/>
    </font>
    <font>
      <sz val="11"/>
      <color theme="0"/>
      <name val="Arial"/>
      <family val="2"/>
      <scheme val="minor"/>
    </font>
    <font>
      <sz val="11"/>
      <color theme="3"/>
      <name val="Arial"/>
      <family val="2"/>
      <scheme val="minor"/>
    </font>
    <font>
      <i/>
      <sz val="11"/>
      <color theme="3"/>
      <name val="Arial"/>
      <family val="2"/>
      <scheme val="minor"/>
    </font>
    <font>
      <sz val="11"/>
      <color theme="5" tint="-0.24994659260841701"/>
      <name val="Arial"/>
      <family val="2"/>
      <scheme val="minor"/>
    </font>
    <font>
      <sz val="24"/>
      <color theme="4" tint="-0.499984740745262"/>
      <name val="Arial"/>
      <family val="2"/>
      <scheme val="minor"/>
    </font>
    <font>
      <b/>
      <sz val="11"/>
      <color theme="5" tint="-0.249977111117893"/>
      <name val="Arial"/>
      <family val="2"/>
      <scheme val="minor"/>
    </font>
    <font>
      <b/>
      <sz val="11"/>
      <color theme="5" tint="-0.499984740745262"/>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36">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pplyNumberFormat="0" applyFill="0" applyBorder="0" applyProtection="0">
      <alignment wrapText="1"/>
    </xf>
    <xf numFmtId="0" fontId="2" fillId="0" borderId="0" applyNumberFormat="0" applyFill="0" applyBorder="0" applyAlignment="0" applyProtection="0"/>
    <xf numFmtId="0" fontId="10" fillId="0" borderId="0" applyNumberFormat="0" applyFill="0" applyBorder="0" applyProtection="0">
      <alignment horizontal="right"/>
    </xf>
    <xf numFmtId="0" fontId="10" fillId="0" borderId="0" applyNumberFormat="0" applyFill="0" applyBorder="0" applyProtection="0">
      <alignment horizontal="left"/>
    </xf>
    <xf numFmtId="14" fontId="10" fillId="0" borderId="0" applyFill="0" applyBorder="0" applyAlignment="0" applyProtection="0"/>
    <xf numFmtId="0" fontId="12" fillId="0" borderId="0" applyNumberFormat="0" applyFill="0" applyBorder="0" applyProtection="0">
      <alignment horizontal="left" wrapText="1"/>
    </xf>
    <xf numFmtId="0" fontId="7" fillId="0" borderId="0" applyNumberFormat="0" applyFill="0" applyBorder="0" applyProtection="0">
      <alignment vertical="center"/>
    </xf>
    <xf numFmtId="168" fontId="10" fillId="0" borderId="0" applyFill="0" applyBorder="0" applyProtection="0">
      <alignment vertical="center"/>
    </xf>
    <xf numFmtId="0" fontId="10" fillId="2" borderId="0" applyNumberFormat="0" applyBorder="0" applyAlignment="0" applyProtection="0"/>
    <xf numFmtId="0" fontId="4" fillId="0" borderId="0" applyNumberFormat="0" applyFill="0" applyBorder="0" applyAlignment="0" applyProtection="0"/>
    <xf numFmtId="0" fontId="10" fillId="3" borderId="0" applyNumberFormat="0" applyBorder="0" applyAlignment="0" applyProtection="0"/>
    <xf numFmtId="0" fontId="10" fillId="0" borderId="10" applyNumberFormat="0" applyFill="0" applyProtection="0">
      <alignment vertical="top" wrapText="1"/>
    </xf>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5" fillId="0" borderId="7"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8" fillId="0" borderId="9" applyNumberFormat="0" applyFill="0" applyAlignment="0" applyProtection="0"/>
    <xf numFmtId="0" fontId="7"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23" fillId="11" borderId="21" applyNumberFormat="0" applyAlignment="0" applyProtection="0"/>
    <xf numFmtId="0" fontId="24" fillId="0" borderId="0" applyNumberFormat="0" applyFill="0" applyBorder="0" applyAlignment="0" applyProtection="0"/>
    <xf numFmtId="0" fontId="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1">
    <xf numFmtId="0" fontId="0" fillId="0" borderId="0" xfId="0">
      <alignment wrapText="1"/>
    </xf>
    <xf numFmtId="0" fontId="12" fillId="0" borderId="0" xfId="5">
      <alignment horizontal="left" wrapText="1"/>
    </xf>
    <xf numFmtId="0" fontId="7" fillId="0" borderId="0" xfId="6">
      <alignment vertical="center"/>
    </xf>
    <xf numFmtId="168" fontId="0" fillId="0" borderId="0" xfId="7" applyFont="1">
      <alignment vertical="center"/>
    </xf>
    <xf numFmtId="168" fontId="0" fillId="3" borderId="2" xfId="7" applyFont="1" applyFill="1" applyBorder="1">
      <alignment vertical="center"/>
    </xf>
    <xf numFmtId="168" fontId="0" fillId="3" borderId="3" xfId="7" applyFont="1" applyFill="1" applyBorder="1">
      <alignment vertical="center"/>
    </xf>
    <xf numFmtId="168" fontId="0" fillId="3" borderId="5" xfId="7" applyFont="1" applyFill="1" applyBorder="1">
      <alignment vertical="center"/>
    </xf>
    <xf numFmtId="0" fontId="9" fillId="5" borderId="0" xfId="9" applyFont="1" applyFill="1" applyAlignment="1">
      <alignment vertical="center"/>
    </xf>
    <xf numFmtId="168" fontId="9" fillId="5" borderId="0" xfId="7" applyFont="1" applyFill="1">
      <alignment vertical="center"/>
    </xf>
    <xf numFmtId="168" fontId="15" fillId="3" borderId="1" xfId="7" applyFont="1" applyFill="1" applyBorder="1">
      <alignment vertical="center"/>
    </xf>
    <xf numFmtId="168" fontId="15" fillId="3" borderId="4" xfId="7" applyFont="1" applyFill="1" applyBorder="1">
      <alignment vertical="center"/>
    </xf>
    <xf numFmtId="0" fontId="14" fillId="0" borderId="0" xfId="5" applyFont="1">
      <alignment horizontal="left" wrapText="1"/>
    </xf>
    <xf numFmtId="168" fontId="0" fillId="2" borderId="0" xfId="8" applyNumberFormat="1" applyFont="1" applyAlignment="1">
      <alignment vertical="center"/>
    </xf>
    <xf numFmtId="168" fontId="9" fillId="5" borderId="0" xfId="7" applyNumberFormat="1" applyFont="1" applyFill="1" applyAlignment="1">
      <alignment vertical="center"/>
    </xf>
    <xf numFmtId="0" fontId="0" fillId="0" borderId="0" xfId="0" applyAlignment="1">
      <alignment horizontal="center"/>
    </xf>
    <xf numFmtId="0" fontId="0" fillId="0" borderId="13" xfId="0" applyBorder="1" applyAlignment="1">
      <alignment horizontal="left"/>
    </xf>
    <xf numFmtId="0" fontId="2" fillId="0" borderId="0" xfId="1" applyAlignment="1">
      <alignment horizontal="left" vertical="center"/>
    </xf>
    <xf numFmtId="0" fontId="10" fillId="0" borderId="0" xfId="2">
      <alignment horizontal="right"/>
    </xf>
    <xf numFmtId="0" fontId="10" fillId="0" borderId="0" xfId="2" applyAlignment="1">
      <alignment horizontal="right" vertical="center"/>
    </xf>
    <xf numFmtId="0" fontId="0" fillId="0" borderId="0" xfId="3" applyFont="1" applyAlignment="1">
      <alignment horizontal="left" vertical="center"/>
    </xf>
    <xf numFmtId="14" fontId="0" fillId="0" borderId="0" xfId="4" applyFont="1" applyAlignment="1">
      <alignment horizontal="left"/>
    </xf>
    <xf numFmtId="14" fontId="10" fillId="0" borderId="0" xfId="4" applyAlignment="1">
      <alignment horizontal="left"/>
    </xf>
    <xf numFmtId="14" fontId="0" fillId="0" borderId="0" xfId="4" applyFont="1" applyAlignment="1">
      <alignment horizontal="left" vertical="center"/>
    </xf>
    <xf numFmtId="14" fontId="10" fillId="0" borderId="0" xfId="4" applyAlignment="1">
      <alignment horizontal="left" vertical="center"/>
    </xf>
    <xf numFmtId="0" fontId="10" fillId="0" borderId="11" xfId="11" applyFont="1" applyBorder="1" applyAlignment="1">
      <alignment horizontal="left" vertical="top"/>
    </xf>
    <xf numFmtId="0" fontId="10" fillId="0" borderId="12" xfId="11" applyFont="1" applyBorder="1" applyAlignment="1">
      <alignment horizontal="left" vertical="top"/>
    </xf>
    <xf numFmtId="0" fontId="10" fillId="0" borderId="17" xfId="11" applyFont="1" applyBorder="1" applyAlignment="1">
      <alignment horizontal="left" vertical="top"/>
    </xf>
    <xf numFmtId="0" fontId="10" fillId="0" borderId="14" xfId="11" applyFont="1" applyBorder="1" applyAlignment="1">
      <alignment horizontal="left" vertical="top"/>
    </xf>
    <xf numFmtId="0" fontId="10" fillId="0" borderId="15" xfId="11" applyFont="1" applyBorder="1" applyAlignment="1">
      <alignment horizontal="left" vertical="top"/>
    </xf>
    <xf numFmtId="0" fontId="10" fillId="0" borderId="16" xfId="11" applyFont="1" applyBorder="1" applyAlignment="1">
      <alignment horizontal="left" vertical="top"/>
    </xf>
    <xf numFmtId="0" fontId="0" fillId="0" borderId="0" xfId="3" applyFont="1">
      <alignment horizontal="left"/>
    </xf>
  </cellXfs>
  <cellStyles count="57">
    <cellStyle name="20 % - Akzent1" xfId="34" builtinId="30" customBuiltin="1"/>
    <cellStyle name="20 % - Akzent2" xfId="38" builtinId="34" customBuiltin="1"/>
    <cellStyle name="20 % - Akzent3" xfId="42" builtinId="38" customBuiltin="1"/>
    <cellStyle name="20 % - Akzent4" xfId="46" builtinId="42" customBuiltin="1"/>
    <cellStyle name="20 % - Akzent5" xfId="50" builtinId="46" customBuiltin="1"/>
    <cellStyle name="20 % - Akzent6" xfId="54" builtinId="50" customBuiltin="1"/>
    <cellStyle name="40 % - Akzent1" xfId="35" builtinId="31" customBuiltin="1"/>
    <cellStyle name="40 % - Akzent2" xfId="39" builtinId="35" customBuiltin="1"/>
    <cellStyle name="40 % - Akzent3" xfId="43" builtinId="39" customBuiltin="1"/>
    <cellStyle name="40 % - Akzent4" xfId="47" builtinId="43" customBuiltin="1"/>
    <cellStyle name="40 % - Akzent5" xfId="51" builtinId="47" customBuiltin="1"/>
    <cellStyle name="40 % - Akzent6" xfId="55" builtinId="51" customBuiltin="1"/>
    <cellStyle name="60 % - Akzent1" xfId="36" builtinId="32" customBuiltin="1"/>
    <cellStyle name="60 % - Akzent2" xfId="40" builtinId="36" customBuiltin="1"/>
    <cellStyle name="60 % - Akzent3" xfId="44" builtinId="40" customBuiltin="1"/>
    <cellStyle name="60 % - Akzent4" xfId="48" builtinId="44" customBuiltin="1"/>
    <cellStyle name="60 % - Akzent5" xfId="52" builtinId="48" customBuiltin="1"/>
    <cellStyle name="60 % - Akzent6" xfId="56" builtinId="52" customBuiltin="1"/>
    <cellStyle name="Akzent1" xfId="33" builtinId="29" customBuiltin="1"/>
    <cellStyle name="Akzent2" xfId="37" builtinId="33" customBuiltin="1"/>
    <cellStyle name="Akzent3" xfId="41" builtinId="37" customBuiltin="1"/>
    <cellStyle name="Akzent4" xfId="45" builtinId="41" customBuiltin="1"/>
    <cellStyle name="Akzent5" xfId="49" builtinId="45" customBuiltin="1"/>
    <cellStyle name="Akzent6" xfId="53" builtinId="49" customBuiltin="1"/>
    <cellStyle name="Anmerkungen" xfId="11" xr:uid="{00000000-0005-0000-0000-000011000000}"/>
    <cellStyle name="Ausgabe" xfId="28" builtinId="21" customBuiltin="1"/>
    <cellStyle name="Benutzerdefinierte Eingabe" xfId="3" xr:uid="{00000000-0005-0000-0000-00000D000000}"/>
    <cellStyle name="Benutzerdefinierte Währung" xfId="7" xr:uid="{00000000-0005-0000-0000-000004000000}"/>
    <cellStyle name="Benutzerdefiniertes Datum" xfId="4" xr:uid="{00000000-0005-0000-0000-000005000000}"/>
    <cellStyle name="Berechnung" xfId="29" builtinId="22" customBuiltin="1"/>
    <cellStyle name="Beschriftungen" xfId="2" xr:uid="{00000000-0005-0000-0000-00000E000000}"/>
    <cellStyle name="Dezimal [0]" xfId="13" builtinId="6" customBuiltin="1"/>
    <cellStyle name="Eingabe" xfId="27" builtinId="20" customBuiltin="1"/>
    <cellStyle name="Ergebnis" xfId="22" builtinId="25" customBuiltin="1"/>
    <cellStyle name="Erklärender Text" xfId="21" builtinId="53" customBuiltin="1"/>
    <cellStyle name="Gut" xfId="24" builtinId="26" customBuiltin="1"/>
    <cellStyle name="Keine Eingabe" xfId="8" xr:uid="{00000000-0005-0000-0000-000007000000}"/>
    <cellStyle name="Komma" xfId="12" builtinId="3" customBuiltin="1"/>
    <cellStyle name="Neutral" xfId="26" builtinId="28" customBuiltin="1"/>
    <cellStyle name="Notiz" xfId="20" builtinId="10" customBuiltin="1"/>
    <cellStyle name="Prozent" xfId="16" builtinId="5" customBuiltin="1"/>
    <cellStyle name="Schlecht" xfId="25" builtinId="27" customBuiltin="1"/>
    <cellStyle name="Standard" xfId="0" builtinId="0" customBuiltin="1"/>
    <cellStyle name="Tabellensummen" xfId="9" xr:uid="{00000000-0005-0000-0000-000014000000}"/>
    <cellStyle name="Tabellenüberschriften" xfId="5" xr:uid="{00000000-0005-0000-0000-000013000000}"/>
    <cellStyle name="Tage" xfId="6" xr:uid="{00000000-0005-0000-0000-000006000000}"/>
    <cellStyle name="Überschrift" xfId="1" builtinId="15" customBuiltin="1"/>
    <cellStyle name="Überschrift 1" xfId="17" builtinId="16" customBuiltin="1"/>
    <cellStyle name="Überschrift 2" xfId="18" builtinId="17" customBuiltin="1"/>
    <cellStyle name="Überschrift 3" xfId="19" builtinId="18" customBuiltin="1"/>
    <cellStyle name="Überschrift 4" xfId="23" builtinId="19" customBuiltin="1"/>
    <cellStyle name="Verknüpfte Zelle" xfId="30" builtinId="24" customBuiltin="1"/>
    <cellStyle name="Währung" xfId="14" builtinId="4" customBuiltin="1"/>
    <cellStyle name="Währung [0]" xfId="15" builtinId="7" customBuiltin="1"/>
    <cellStyle name="Warnender Text" xfId="32" builtinId="11" customBuiltin="1"/>
    <cellStyle name="Zelle überprüfen" xfId="31" builtinId="23" customBuiltin="1"/>
    <cellStyle name="Zielabweichung" xfId="10" xr:uid="{00000000-0005-0000-0000-000009000000}"/>
  </cellStyles>
  <dxfs count="17">
    <dxf>
      <font>
        <b val="0"/>
        <i val="0"/>
        <strike val="0"/>
        <condense val="0"/>
        <extend val="0"/>
        <outline val="0"/>
        <shadow val="0"/>
        <u val="none"/>
        <vertAlign val="baseline"/>
        <sz val="11"/>
        <color theme="0"/>
        <name val="Arial"/>
        <family val="2"/>
        <scheme val="minor"/>
      </font>
      <numFmt numFmtId="168" formatCode="#,##0.00\ &quot;€&quot;"/>
      <fill>
        <patternFill patternType="solid">
          <fgColor indexed="64"/>
          <bgColor theme="4" tint="-0.49998474074526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alignment horizontal="general" vertical="center" textRotation="0" wrapText="0" indent="0" justifyLastLine="0" shrinkToFit="0" readingOrder="0"/>
    </dxf>
    <dxf>
      <numFmt numFmtId="169" formatCode="&quot;$&quot;#,##0.00"/>
    </dxf>
    <dxf>
      <font>
        <strike val="0"/>
        <outline val="0"/>
        <shadow val="0"/>
        <u val="none"/>
        <vertAlign val="baseline"/>
        <sz val="11"/>
        <color theme="0"/>
        <name val="Arial"/>
        <scheme val="minor"/>
      </font>
      <fill>
        <patternFill patternType="solid">
          <fgColor indexed="64"/>
          <bgColor theme="4" tint="-0.499984740745262"/>
        </patternFill>
      </fill>
    </dxf>
    <dxf>
      <font>
        <b/>
        <i val="0"/>
        <color theme="0"/>
      </font>
      <fill>
        <patternFill>
          <bgColor theme="4"/>
        </patternFill>
      </fill>
      <border>
        <vertical style="thin">
          <color theme="0"/>
        </vertical>
      </border>
    </dxf>
    <dxf>
      <border>
        <bottom style="thin">
          <color theme="3"/>
        </bottom>
      </border>
    </dxf>
    <dxf>
      <border>
        <vertical style="thin">
          <color theme="3"/>
        </vertical>
      </border>
    </dxf>
  </dxfs>
  <tableStyles count="1" defaultTableStyle="TableStyleMedium2" defaultPivotStyle="PivotStyleLight16">
    <tableStyle name="Weeky Sales Activity" pivot="0" count="3" xr9:uid="{00000000-0011-0000-FFFF-FFFF00000000}">
      <tableStyleElement type="wholeTable" dxfId="16"/>
      <tableStyleElement type="headerRow" dxfId="15"/>
      <tableStyleElement type="total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ktivität" displayName="Aktivität" ref="B5:M13" totalsRowCount="1" totalsRowDxfId="13">
  <tableColumns count="12">
    <tableColumn id="1" xr3:uid="{00000000-0010-0000-0000-000001000000}" name="TAGE" totalsRowLabel="Summen" totalsRowDxfId="11" dataCellStyle="Tabellensummen" totalsRowCellStyle="Tabellensummen"/>
    <tableColumn id="2" xr3:uid="{00000000-0010-0000-0000-000002000000}" name="IM VERTRIEBSBÜRO" totalsRowFunction="sum" totalsRowDxfId="10" dataCellStyle="Benutzerdefinierte Währung" totalsRowCellStyle="Benutzerdefinierte Währung"/>
    <tableColumn id="3" xr3:uid="{00000000-0010-0000-0000-000003000000}" name="AUSSERHALB DES BÜROS" totalsRowFunction="sum" totalsRowDxfId="9" dataCellStyle="Benutzerdefinierte Währung" totalsRowCellStyle="Benutzerdefinierte Währung"/>
    <tableColumn id="4" xr3:uid="{00000000-0010-0000-0000-000004000000}" name="BESUCHE IM BÜRO" totalsRowFunction="sum" totalsRowDxfId="8" dataCellStyle="Benutzerdefinierte Währung" totalsRowCellStyle="Benutzerdefinierte Währung"/>
    <tableColumn id="5" xr3:uid="{00000000-0010-0000-0000-000005000000}" name="EXTERNE ANRUFE" totalsRowFunction="sum" totalsRowDxfId="7" dataCellStyle="Benutzerdefinierte Währung" totalsRowCellStyle="Benutzerdefinierte Währung"/>
    <tableColumn id="6" xr3:uid="{00000000-0010-0000-0000-000006000000}" name="DATEI-TELEFONANRUFE" totalsRowFunction="sum" totalsRowDxfId="6" dataCellStyle="Benutzerdefinierte Währung" totalsRowCellStyle="Benutzerdefinierte Währung"/>
    <tableColumn id="7" xr3:uid="{00000000-0010-0000-0000-000007000000}" name="NEUKUNDE TELEFON" totalsRowFunction="sum" totalsRowDxfId="5" dataCellStyle="Benutzerdefinierte Währung" totalsRowCellStyle="Benutzerdefinierte Währung"/>
    <tableColumn id="8" xr3:uid="{00000000-0010-0000-0000-000008000000}" name="GÄSTEZIMMER" totalsRowFunction="sum" totalsRowDxfId="4" dataCellStyle="Benutzerdefinierte Währung" totalsRowCellStyle="Benutzerdefinierte Währung"/>
    <tableColumn id="9" xr3:uid="{00000000-0010-0000-0000-000009000000}" name="SPEISEN UND GETRÄNKE" totalsRowFunction="sum" totalsRowDxfId="3" dataCellStyle="Benutzerdefinierte Währung" totalsRowCellStyle="Benutzerdefinierte Währung"/>
    <tableColumn id="10" xr3:uid="{00000000-0010-0000-0000-00000A000000}" name="BESPR.- RAUMMIETE" totalsRowFunction="sum" totalsRowDxfId="2" dataCellStyle="Benutzerdefinierte Währung" totalsRowCellStyle="Benutzerdefinierte Währung"/>
    <tableColumn id="11" xr3:uid="{00000000-0010-0000-0000-00000B000000}" name="SONSTIGES*" totalsRowFunction="sum" totalsRowDxfId="1" dataCellStyle="Benutzerdefinierte Währung" totalsRowCellStyle="Benutzerdefinierte Währung"/>
    <tableColumn id="12" xr3:uid="{00000000-0010-0000-0000-00000C000000}" name="SUMME" totalsRowFunction="sum" dataDxfId="12" totalsRowDxfId="0" dataCellStyle="Benutzerdefinierte Währung" totalsRowCellStyle="Benutzerdefinierte Währung">
      <calculatedColumnFormula>SUM(Aktivität[[#This Row],[IM VERTRIEBSBÜRO]:[SONSTIGES*]])</calculatedColumnFormula>
    </tableColumn>
  </tableColumns>
  <tableStyleInfo name="Weeky Sales Activity" showFirstColumn="0" showLastColumn="0" showRowStripes="1" showColumnStripes="0"/>
  <extLst>
    <ext xmlns:x14="http://schemas.microsoft.com/office/spreadsheetml/2009/9/main" uri="{504A1905-F514-4f6f-8877-14C23A59335A}">
      <x14:table altTextSummary="Geben Sie Tage und verschiedene Vertriebskosten, einschließlich Besuche im Büro, externe Anrufe, Speisen und Getränke und Besprechungsraummiete, in dieser Tabelle ein. Die Summe wird automatisch berechnet."/>
    </ext>
  </extLst>
</table>
</file>

<file path=xl/theme/theme1.xml><?xml version="1.0" encoding="utf-8"?>
<a:theme xmlns:a="http://schemas.openxmlformats.org/drawingml/2006/main" name="Office Theme">
  <a:themeElements>
    <a:clrScheme name="Weeky Sales Activity">
      <a:dk1>
        <a:srgbClr val="000000"/>
      </a:dk1>
      <a:lt1>
        <a:srgbClr val="FFFFFF"/>
      </a:lt1>
      <a:dk2>
        <a:srgbClr val="4E4F4B"/>
      </a:dk2>
      <a:lt2>
        <a:srgbClr val="EAEBEA"/>
      </a:lt2>
      <a:accent1>
        <a:srgbClr val="83BA96"/>
      </a:accent1>
      <a:accent2>
        <a:srgbClr val="D18A4E"/>
      </a:accent2>
      <a:accent3>
        <a:srgbClr val="977974"/>
      </a:accent3>
      <a:accent4>
        <a:srgbClr val="CFA94E"/>
      </a:accent4>
      <a:accent5>
        <a:srgbClr val="7596A9"/>
      </a:accent5>
      <a:accent6>
        <a:srgbClr val="A46675"/>
      </a:accent6>
      <a:hlink>
        <a:srgbClr val="7596A9"/>
      </a:hlink>
      <a:folHlink>
        <a:srgbClr val="A46675"/>
      </a:folHlink>
    </a:clrScheme>
    <a:fontScheme name="Weeky Sales Activity">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20"/>
  <sheetViews>
    <sheetView showGridLines="0" tabSelected="1" zoomScaleNormal="100" workbookViewId="0"/>
  </sheetViews>
  <sheetFormatPr baseColWidth="10" defaultColWidth="9" defaultRowHeight="20.25" customHeight="1" x14ac:dyDescent="0.2"/>
  <cols>
    <col min="1" max="1" width="2.625" customWidth="1"/>
    <col min="2" max="2" width="14.5" customWidth="1"/>
    <col min="3" max="3" width="16.75" customWidth="1"/>
    <col min="4" max="4" width="15.375" customWidth="1"/>
    <col min="5" max="6" width="13.625" customWidth="1"/>
    <col min="7" max="7" width="17.875" customWidth="1"/>
    <col min="8" max="8" width="13.625" customWidth="1"/>
    <col min="9" max="9" width="14.125" customWidth="1"/>
    <col min="10" max="13" width="13.625" customWidth="1"/>
    <col min="14" max="14" width="2.625" customWidth="1"/>
  </cols>
  <sheetData>
    <row r="1" spans="2:13" ht="12" customHeight="1" x14ac:dyDescent="0.2">
      <c r="B1" s="16" t="s">
        <v>31</v>
      </c>
      <c r="C1" s="16"/>
      <c r="D1" s="16"/>
      <c r="E1" s="16"/>
      <c r="F1" s="16"/>
      <c r="G1" s="16"/>
      <c r="H1" s="16"/>
      <c r="I1" s="17" t="s">
        <v>19</v>
      </c>
      <c r="J1" s="30" t="s">
        <v>22</v>
      </c>
      <c r="K1" s="30"/>
      <c r="L1" s="17" t="s">
        <v>26</v>
      </c>
      <c r="M1" s="20" t="s">
        <v>29</v>
      </c>
    </row>
    <row r="2" spans="2:13" ht="20.25" customHeight="1" x14ac:dyDescent="0.2">
      <c r="B2" s="16"/>
      <c r="C2" s="16"/>
      <c r="D2" s="16"/>
      <c r="E2" s="16"/>
      <c r="F2" s="16"/>
      <c r="G2" s="16"/>
      <c r="H2" s="16"/>
      <c r="I2" s="17"/>
      <c r="J2" s="30"/>
      <c r="K2" s="30"/>
      <c r="L2" s="17"/>
      <c r="M2" s="21"/>
    </row>
    <row r="3" spans="2:13" ht="20.25" customHeight="1" x14ac:dyDescent="0.2">
      <c r="B3" s="16"/>
      <c r="C3" s="16"/>
      <c r="D3" s="16"/>
      <c r="E3" s="16"/>
      <c r="F3" s="16"/>
      <c r="G3" s="16"/>
      <c r="H3" s="16"/>
      <c r="I3" s="18" t="s">
        <v>20</v>
      </c>
      <c r="J3" s="19" t="s">
        <v>23</v>
      </c>
      <c r="K3" s="19"/>
      <c r="L3" s="18" t="s">
        <v>27</v>
      </c>
      <c r="M3" s="22" t="s">
        <v>29</v>
      </c>
    </row>
    <row r="4" spans="2:13" ht="29.25" customHeight="1" x14ac:dyDescent="0.2">
      <c r="B4" s="16"/>
      <c r="C4" s="16"/>
      <c r="D4" s="16"/>
      <c r="E4" s="16"/>
      <c r="F4" s="16"/>
      <c r="G4" s="16"/>
      <c r="H4" s="16"/>
      <c r="I4" s="18"/>
      <c r="J4" s="19"/>
      <c r="K4" s="19"/>
      <c r="L4" s="18"/>
      <c r="M4" s="23"/>
    </row>
    <row r="5" spans="2:13" ht="30.75" customHeight="1" x14ac:dyDescent="0.25">
      <c r="B5" s="11" t="s">
        <v>0</v>
      </c>
      <c r="C5" s="1" t="s">
        <v>13</v>
      </c>
      <c r="D5" s="1" t="s">
        <v>14</v>
      </c>
      <c r="E5" s="1" t="s">
        <v>15</v>
      </c>
      <c r="F5" s="1" t="s">
        <v>16</v>
      </c>
      <c r="G5" s="1" t="s">
        <v>17</v>
      </c>
      <c r="H5" s="1" t="s">
        <v>18</v>
      </c>
      <c r="I5" s="1" t="s">
        <v>21</v>
      </c>
      <c r="J5" s="1" t="s">
        <v>24</v>
      </c>
      <c r="K5" s="1" t="s">
        <v>25</v>
      </c>
      <c r="L5" s="1" t="s">
        <v>28</v>
      </c>
      <c r="M5" s="1" t="s">
        <v>30</v>
      </c>
    </row>
    <row r="6" spans="2:13" ht="20.25" customHeight="1" x14ac:dyDescent="0.2">
      <c r="B6" s="2" t="s">
        <v>1</v>
      </c>
      <c r="C6" s="3">
        <v>14</v>
      </c>
      <c r="D6" s="3">
        <v>23</v>
      </c>
      <c r="E6" s="3">
        <v>4</v>
      </c>
      <c r="F6" s="3">
        <v>45</v>
      </c>
      <c r="G6" s="3">
        <v>22</v>
      </c>
      <c r="H6" s="3">
        <v>2</v>
      </c>
      <c r="I6" s="3">
        <v>100</v>
      </c>
      <c r="J6" s="3">
        <v>0</v>
      </c>
      <c r="K6" s="3">
        <v>0</v>
      </c>
      <c r="L6" s="3">
        <v>0</v>
      </c>
      <c r="M6" s="12">
        <f>SUM(Aktivität[[#This Row],[IM VERTRIEBSBÜRO]:[SONSTIGES*]])</f>
        <v>210</v>
      </c>
    </row>
    <row r="7" spans="2:13" ht="20.25" customHeight="1" x14ac:dyDescent="0.2">
      <c r="B7" s="2" t="s">
        <v>2</v>
      </c>
      <c r="C7" s="3">
        <v>23</v>
      </c>
      <c r="D7" s="3">
        <v>76</v>
      </c>
      <c r="E7" s="3">
        <v>10</v>
      </c>
      <c r="F7" s="3">
        <v>50</v>
      </c>
      <c r="G7" s="3">
        <v>54</v>
      </c>
      <c r="H7" s="3">
        <v>45</v>
      </c>
      <c r="I7" s="3">
        <v>80</v>
      </c>
      <c r="J7" s="3">
        <v>0</v>
      </c>
      <c r="K7" s="3">
        <v>0</v>
      </c>
      <c r="L7" s="3">
        <v>0</v>
      </c>
      <c r="M7" s="12">
        <f>SUM(Aktivität[[#This Row],[IM VERTRIEBSBÜRO]:[SONSTIGES*]])</f>
        <v>338</v>
      </c>
    </row>
    <row r="8" spans="2:13" ht="20.25" customHeight="1" x14ac:dyDescent="0.2">
      <c r="B8" s="2" t="s">
        <v>3</v>
      </c>
      <c r="C8" s="3">
        <v>4</v>
      </c>
      <c r="D8" s="3">
        <v>130</v>
      </c>
      <c r="E8" s="3">
        <v>11</v>
      </c>
      <c r="F8" s="3">
        <v>33</v>
      </c>
      <c r="G8" s="3">
        <v>67</v>
      </c>
      <c r="H8" s="3">
        <v>65</v>
      </c>
      <c r="I8" s="3">
        <v>400</v>
      </c>
      <c r="J8" s="3">
        <v>0</v>
      </c>
      <c r="K8" s="3">
        <v>0</v>
      </c>
      <c r="L8" s="3">
        <v>0</v>
      </c>
      <c r="M8" s="12">
        <f>SUM(Aktivität[[#This Row],[IM VERTRIEBSBÜRO]:[SONSTIGES*]])</f>
        <v>710</v>
      </c>
    </row>
    <row r="9" spans="2:13" ht="20.25" customHeight="1" x14ac:dyDescent="0.2">
      <c r="B9" s="2" t="s">
        <v>4</v>
      </c>
      <c r="C9" s="3">
        <v>102</v>
      </c>
      <c r="D9" s="3">
        <v>40</v>
      </c>
      <c r="E9" s="3">
        <v>18</v>
      </c>
      <c r="F9" s="3">
        <v>0</v>
      </c>
      <c r="G9" s="3">
        <v>86</v>
      </c>
      <c r="H9" s="3">
        <v>82</v>
      </c>
      <c r="I9" s="3">
        <v>97</v>
      </c>
      <c r="J9" s="3">
        <v>0</v>
      </c>
      <c r="K9" s="3">
        <v>0</v>
      </c>
      <c r="L9" s="3">
        <v>0</v>
      </c>
      <c r="M9" s="12">
        <f>SUM(Aktivität[[#This Row],[IM VERTRIEBSBÜRO]:[SONSTIGES*]])</f>
        <v>425</v>
      </c>
    </row>
    <row r="10" spans="2:13" ht="20.25" customHeight="1" x14ac:dyDescent="0.2">
      <c r="B10" s="2" t="s">
        <v>5</v>
      </c>
      <c r="C10" s="3">
        <v>33</v>
      </c>
      <c r="D10" s="3">
        <v>55</v>
      </c>
      <c r="E10" s="3">
        <v>22</v>
      </c>
      <c r="F10" s="3">
        <v>49</v>
      </c>
      <c r="G10" s="3">
        <v>143</v>
      </c>
      <c r="H10" s="3">
        <v>26</v>
      </c>
      <c r="I10" s="3">
        <v>50</v>
      </c>
      <c r="J10" s="3">
        <v>0</v>
      </c>
      <c r="K10" s="3">
        <v>0</v>
      </c>
      <c r="L10" s="3">
        <v>0</v>
      </c>
      <c r="M10" s="12">
        <f>SUM(Aktivität[[#This Row],[IM VERTRIEBSBÜRO]:[SONSTIGES*]])</f>
        <v>378</v>
      </c>
    </row>
    <row r="11" spans="2:13" ht="20.25" customHeight="1" x14ac:dyDescent="0.2">
      <c r="B11" s="2" t="s">
        <v>6</v>
      </c>
      <c r="C11" s="3">
        <v>0</v>
      </c>
      <c r="D11" s="3">
        <v>0</v>
      </c>
      <c r="E11" s="3">
        <v>0</v>
      </c>
      <c r="F11" s="3">
        <v>0</v>
      </c>
      <c r="G11" s="3">
        <v>0</v>
      </c>
      <c r="H11" s="3">
        <v>0</v>
      </c>
      <c r="I11" s="3">
        <v>0</v>
      </c>
      <c r="J11" s="3">
        <v>0</v>
      </c>
      <c r="K11" s="3">
        <v>0</v>
      </c>
      <c r="L11" s="3">
        <v>0</v>
      </c>
      <c r="M11" s="12">
        <f>SUM(Aktivität[[#This Row],[IM VERTRIEBSBÜRO]:[SONSTIGES*]])</f>
        <v>0</v>
      </c>
    </row>
    <row r="12" spans="2:13" ht="20.25" customHeight="1" x14ac:dyDescent="0.2">
      <c r="B12" s="2" t="s">
        <v>7</v>
      </c>
      <c r="C12" s="3">
        <v>0</v>
      </c>
      <c r="D12" s="3">
        <v>0</v>
      </c>
      <c r="E12" s="3">
        <v>0</v>
      </c>
      <c r="F12" s="3">
        <v>0</v>
      </c>
      <c r="G12" s="3">
        <v>0</v>
      </c>
      <c r="H12" s="3">
        <v>0</v>
      </c>
      <c r="I12" s="3">
        <v>0</v>
      </c>
      <c r="J12" s="3">
        <v>0</v>
      </c>
      <c r="K12" s="3">
        <v>0</v>
      </c>
      <c r="L12" s="3">
        <v>0</v>
      </c>
      <c r="M12" s="12">
        <f>SUM(Aktivität[[#This Row],[IM VERTRIEBSBÜRO]:[SONSTIGES*]])</f>
        <v>0</v>
      </c>
    </row>
    <row r="13" spans="2:13" ht="20.25" customHeight="1" x14ac:dyDescent="0.2">
      <c r="B13" s="7" t="s">
        <v>8</v>
      </c>
      <c r="C13" s="8">
        <f>SUBTOTAL(109,Aktivität[IM VERTRIEBSBÜRO])</f>
        <v>176</v>
      </c>
      <c r="D13" s="8">
        <f>SUBTOTAL(109,Aktivität[AUSSERHALB DES BÜROS])</f>
        <v>324</v>
      </c>
      <c r="E13" s="8">
        <f>SUBTOTAL(109,Aktivität[BESUCHE IM BÜRO])</f>
        <v>65</v>
      </c>
      <c r="F13" s="8">
        <f>SUBTOTAL(109,Aktivität[EXTERNE ANRUFE])</f>
        <v>177</v>
      </c>
      <c r="G13" s="8">
        <f>SUBTOTAL(109,Aktivität[DATEI-TELEFONANRUFE])</f>
        <v>372</v>
      </c>
      <c r="H13" s="8">
        <f>SUBTOTAL(109,Aktivität[NEUKUNDE TELEFON])</f>
        <v>220</v>
      </c>
      <c r="I13" s="8">
        <f>SUBTOTAL(109,Aktivität[GÄSTEZIMMER])</f>
        <v>727</v>
      </c>
      <c r="J13" s="8">
        <f>SUBTOTAL(109,Aktivität[SPEISEN UND GETRÄNKE])</f>
        <v>0</v>
      </c>
      <c r="K13" s="8">
        <f>SUBTOTAL(109,Aktivität[BESPR.- RAUMMIETE])</f>
        <v>0</v>
      </c>
      <c r="L13" s="8">
        <f>SUBTOTAL(109,Aktivität[SONSTIGES*])</f>
        <v>0</v>
      </c>
      <c r="M13" s="13">
        <f>SUBTOTAL(109,Aktivität[SUMME])</f>
        <v>2061</v>
      </c>
    </row>
    <row r="14" spans="2:13" ht="20.25" customHeight="1" x14ac:dyDescent="0.2">
      <c r="B14" s="14"/>
      <c r="C14" s="14"/>
      <c r="D14" s="14"/>
      <c r="E14" s="14"/>
      <c r="F14" s="14"/>
      <c r="G14" s="14"/>
      <c r="H14" s="14"/>
      <c r="I14" s="14"/>
      <c r="J14" s="14"/>
      <c r="K14" s="14"/>
      <c r="L14" s="14"/>
      <c r="M14" s="14"/>
    </row>
    <row r="15" spans="2:13" ht="20.25" customHeight="1" x14ac:dyDescent="0.2">
      <c r="B15" s="9" t="s">
        <v>9</v>
      </c>
      <c r="C15" s="4">
        <v>200</v>
      </c>
      <c r="D15" s="4">
        <v>400</v>
      </c>
      <c r="E15" s="4">
        <v>300</v>
      </c>
      <c r="F15" s="4">
        <v>65</v>
      </c>
      <c r="G15" s="4">
        <v>500</v>
      </c>
      <c r="H15" s="4">
        <v>300</v>
      </c>
      <c r="I15" s="4">
        <v>400</v>
      </c>
      <c r="J15" s="4">
        <v>600</v>
      </c>
      <c r="K15" s="4">
        <v>300</v>
      </c>
      <c r="L15" s="4">
        <v>300</v>
      </c>
      <c r="M15" s="5">
        <f>SUM(C15:L15)</f>
        <v>3365</v>
      </c>
    </row>
    <row r="16" spans="2:13" ht="20.25" customHeight="1" x14ac:dyDescent="0.2">
      <c r="B16" s="10" t="s">
        <v>10</v>
      </c>
      <c r="C16" s="6">
        <f>SUM(Aktivität[[#Totals],[IM VERTRIEBSBÜRO]]-C15)</f>
        <v>-24</v>
      </c>
      <c r="D16" s="6">
        <f>SUM(Aktivität[[#Totals],[AUSSERHALB DES BÜROS]]-D15)</f>
        <v>-76</v>
      </c>
      <c r="E16" s="6">
        <f>SUM(Aktivität[[#Totals],[BESUCHE IM BÜRO]]-E15)</f>
        <v>-235</v>
      </c>
      <c r="F16" s="6">
        <f>SUM(Aktivität[[#Totals],[EXTERNE ANRUFE]]-F15)</f>
        <v>112</v>
      </c>
      <c r="G16" s="6">
        <f>SUM(Aktivität[[#Totals],[DATEI-TELEFONANRUFE]]-G15)</f>
        <v>-128</v>
      </c>
      <c r="H16" s="6">
        <f>SUM(Aktivität[[#Totals],[NEUKUNDE TELEFON]]-H15)</f>
        <v>-80</v>
      </c>
      <c r="I16" s="6">
        <f>SUM(Aktivität[[#Totals],[GÄSTEZIMMER]]-I15)</f>
        <v>327</v>
      </c>
      <c r="J16" s="6">
        <f>SUM(Aktivität[[#Totals],[SPEISEN UND GETRÄNKE]]-J15)</f>
        <v>-600</v>
      </c>
      <c r="K16" s="6">
        <f>SUM(Aktivität[[#Totals],[BESPR.- RAUMMIETE]]-K15)</f>
        <v>-300</v>
      </c>
      <c r="L16" s="6">
        <f>SUM(Aktivität[[#Totals],[SONSTIGES*]]-L15)</f>
        <v>-300</v>
      </c>
      <c r="M16" s="5">
        <f>SUM(C16:L16)</f>
        <v>-1304</v>
      </c>
    </row>
    <row r="17" spans="2:6" ht="40.5" customHeight="1" x14ac:dyDescent="0.2"/>
    <row r="18" spans="2:6" ht="20.25" customHeight="1" x14ac:dyDescent="0.2">
      <c r="B18" s="24" t="s">
        <v>11</v>
      </c>
      <c r="C18" s="25"/>
      <c r="D18" s="25"/>
      <c r="E18" s="25"/>
      <c r="F18" s="26"/>
    </row>
    <row r="19" spans="2:6" ht="20.25" customHeight="1" x14ac:dyDescent="0.2">
      <c r="B19" s="27"/>
      <c r="C19" s="28"/>
      <c r="D19" s="28"/>
      <c r="E19" s="28"/>
      <c r="F19" s="29"/>
    </row>
    <row r="20" spans="2:6" ht="27.75" customHeight="1" x14ac:dyDescent="0.2">
      <c r="B20" t="s">
        <v>12</v>
      </c>
      <c r="C20" s="15"/>
      <c r="D20" s="15"/>
      <c r="E20" s="15"/>
      <c r="F20" s="15"/>
    </row>
  </sheetData>
  <mergeCells count="12">
    <mergeCell ref="B14:M14"/>
    <mergeCell ref="C20:F20"/>
    <mergeCell ref="B1:H4"/>
    <mergeCell ref="I1:I2"/>
    <mergeCell ref="I3:I4"/>
    <mergeCell ref="J3:K4"/>
    <mergeCell ref="L3:L4"/>
    <mergeCell ref="M1:M2"/>
    <mergeCell ref="M3:M4"/>
    <mergeCell ref="L1:L2"/>
    <mergeCell ref="B18:F19"/>
    <mergeCell ref="J1:K2"/>
  </mergeCells>
  <dataValidations count="27">
    <dataValidation allowBlank="1" showInputMessage="1" showErrorMessage="1" prompt="Erstellen Sie auf diesem Arbeitsblatt einen Bericht zu wöchentlicher Vertriebsaktivität. Geben Sie Vertriebsdetails in der Aktivitätstabelle und den Zielbetrag in der Zeile unter der Tabelle ein. Die Abweichung wird automatisch berechnet." sqref="A1" xr:uid="{00000000-0002-0000-0000-000000000000}"/>
    <dataValidation allowBlank="1" showInputMessage="1" showErrorMessage="1" prompt="Geben Sie den Namen des Verkäufers in der Zelle rechts ein." sqref="I1" xr:uid="{00000000-0002-0000-0000-000001000000}"/>
    <dataValidation allowBlank="1" showInputMessage="1" showErrorMessage="1" prompt="Geben Sie den Namen des Verkäufers in dieser Zelle ein." sqref="J1" xr:uid="{00000000-0002-0000-0000-000002000000}"/>
    <dataValidation allowBlank="1" showInputMessage="1" showErrorMessage="1" prompt="Geben Sie den Ort in der Zelle rechts ein." sqref="I3" xr:uid="{00000000-0002-0000-0000-000003000000}"/>
    <dataValidation allowBlank="1" showInputMessage="1" showErrorMessage="1" prompt="Geben Sie den Ort in dieser Zelle ein." sqref="J3" xr:uid="{00000000-0002-0000-0000-000004000000}"/>
    <dataValidation allowBlank="1" showInputMessage="1" showErrorMessage="1" prompt="Geben Sie das Enddatum der Woche in der Zelle rechts ein." sqref="L1" xr:uid="{00000000-0002-0000-0000-000005000000}"/>
    <dataValidation allowBlank="1" showInputMessage="1" showErrorMessage="1" prompt="Geben Sie das Enddatum der Woche in dieser Zelle ein." sqref="M1" xr:uid="{00000000-0002-0000-0000-000006000000}"/>
    <dataValidation allowBlank="1" showInputMessage="1" showErrorMessage="1" prompt="Geben Sie das heutige Datum in der Zelle rechts ein." sqref="L3" xr:uid="{00000000-0002-0000-0000-000007000000}"/>
    <dataValidation allowBlank="1" showInputMessage="1" showErrorMessage="1" prompt="Geben Sie das heutige Datum in dieser Zelle ein." sqref="M3" xr:uid="{00000000-0002-0000-0000-000008000000}"/>
    <dataValidation allowBlank="1" showInputMessage="1" showErrorMessage="1" prompt="Geben Sie in dieser Spalte unter dieser Überschrift die Tage ein." sqref="B5" xr:uid="{00000000-0002-0000-0000-000009000000}"/>
    <dataValidation allowBlank="1" showInputMessage="1" showErrorMessage="1" prompt="Geben Sie in dieser Spalte unter dieser Überschrift den Betrag für Ausgaben im Vertriebsbüro ein." sqref="C5" xr:uid="{00000000-0002-0000-0000-00000A000000}"/>
    <dataValidation allowBlank="1" showInputMessage="1" showErrorMessage="1" prompt="Geben Sie in dieser Spalte unter dieser Überschrift den Betrag für Ausgaben außerhalb des Büros ein." sqref="D5" xr:uid="{00000000-0002-0000-0000-00000B000000}"/>
    <dataValidation allowBlank="1" showInputMessage="1" showErrorMessage="1" prompt="Geben Sie in dieser Spalte unter dieser Überschrift die Kosten für Besuche im Büro ein." sqref="E5" xr:uid="{00000000-0002-0000-0000-00000C000000}"/>
    <dataValidation allowBlank="1" showInputMessage="1" showErrorMessage="1" prompt="Geben Sie in dieser Spalte unter dieser Überschrift die Kosten für externe Anrufe ein." sqref="F5" xr:uid="{00000000-0002-0000-0000-00000D000000}"/>
    <dataValidation allowBlank="1" showInputMessage="1" showErrorMessage="1" prompt="Geben Sie in dieser Spalte unter dieser Überschrift die Kosten für Datei-Telefonanrufe ein." sqref="G5" xr:uid="{00000000-0002-0000-0000-00000E000000}"/>
    <dataValidation allowBlank="1" showInputMessage="1" showErrorMessage="1" prompt="Geben Sie in dieser Spalte unter dieser Überschrift die Kosten für Telefonanrufe bei Neukunden ein." sqref="H5" xr:uid="{00000000-0002-0000-0000-00000F000000}"/>
    <dataValidation allowBlank="1" showInputMessage="1" showErrorMessage="1" prompt="Geben Sie in dieser Spalte unter dieser Überschrift die Kosten für Gästezimmer ein." sqref="I5" xr:uid="{00000000-0002-0000-0000-000010000000}"/>
    <dataValidation allowBlank="1" showInputMessage="1" showErrorMessage="1" prompt="Geben Sie in dieser Spalte unter dieser Überschrift die Kosten für Speisen und Getränke ein." sqref="J5" xr:uid="{00000000-0002-0000-0000-000011000000}"/>
    <dataValidation allowBlank="1" showInputMessage="1" showErrorMessage="1" prompt="Geben Sie in dieser Spalte unter dieser Überschrift die Besprechungsraummiete ein." sqref="K5" xr:uid="{00000000-0002-0000-0000-000012000000}"/>
    <dataValidation allowBlank="1" showInputMessage="1" showErrorMessage="1" prompt="Geben Sie in dieser Spalte unter dieser Überschrift die sonstigen Kosten ein." sqref="L5" xr:uid="{00000000-0002-0000-0000-000013000000}"/>
    <dataValidation allowBlank="1" showInputMessage="1" showErrorMessage="1" prompt="Die Summe wird in dieser Spalte unter dieser Überschrift automatisch berechnet. Geben Sie die Zielkosten in den Zellen unter der Tabelle ein, und die Abweichung wird automatisch berechnet." sqref="M5" xr:uid="{00000000-0002-0000-0000-000014000000}"/>
    <dataValidation allowBlank="1" showInputMessage="1" showErrorMessage="1" prompt="Geben Sie die Zielkosten in den Zellen rechts ein. Die Abweichung wird in den Zellen unten automatisch berechnet." sqref="B15" xr:uid="{00000000-0002-0000-0000-000015000000}"/>
    <dataValidation allowBlank="1" showInputMessage="1" showErrorMessage="1" prompt="Die Abweichung wird automatisch berechnet, und die Symbole in den Zellen rechts werden aktualisiert. Geben Sie die Erläuterung und Genehmigung in den Zellen unten ein." sqref="B16" xr:uid="{00000000-0002-0000-0000-000016000000}"/>
    <dataValidation allowBlank="1" showInputMessage="1" showErrorMessage="1" prompt="Geben Sie die Erläuterung in dieser Zelle und die Genehmigung in Zelle C20 ein." sqref="B18:F19" xr:uid="{00000000-0002-0000-0000-000017000000}"/>
    <dataValidation allowBlank="1" showInputMessage="1" showErrorMessage="1" prompt="Geben Sie die Genehmigung in der Zelle rechts ein." sqref="B20" xr:uid="{00000000-0002-0000-0000-000018000000}"/>
    <dataValidation allowBlank="1" showInputMessage="1" showErrorMessage="1" prompt="Geben Sie die Genehmigung in dieser Zelle ein." sqref="C20:F20" xr:uid="{00000000-0002-0000-0000-000019000000}"/>
    <dataValidation allowBlank="1" showInputMessage="1" showErrorMessage="1" prompt="Der Titel dieses Arbeitsblatts befindet sich in dieser Zelle. Geben Sie den Namen des Verkäufers in Zelle J1, den Ort in Zelle J3 und Datumsangaben in den Zellen M1 und M3 ein." sqref="B1:H4" xr:uid="{00000000-0002-0000-0000-00001A000000}"/>
  </dataValidations>
  <printOptions horizontalCentered="1"/>
  <pageMargins left="0.25" right="0.25" top="0.75" bottom="0.75" header="0.3" footer="0.3"/>
  <pageSetup paperSize="9" scale="74"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E7D709EC-13E9-4561-9B3E-7D590451F364}">
            <x14:iconSet iconSet="3Triangles">
              <x14:cfvo type="percent">
                <xm:f>0</xm:f>
              </x14:cfvo>
              <x14:cfvo type="num">
                <xm:f>0</xm:f>
              </x14:cfvo>
              <x14:cfvo type="num" gte="0">
                <xm:f>0</xm:f>
              </x14:cfvo>
            </x14:iconSet>
          </x14:cfRule>
          <xm:sqref>C16:M16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Wöchentliche Vertriebsaktivität</vt:lpstr>
      <vt:lpstr>'Wöchentliche Vertriebsaktivität'!Drucktitel</vt:lpstr>
      <vt:lpstr>Titel1</vt:lpstr>
      <vt:lpstr>ZeilenTitelBereich1..J3</vt:lpstr>
      <vt:lpstr>ZeilenTitelBereich2..M3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2018-02-27T05:25:49Z</dcterms:created>
  <dcterms:modified xsi:type="dcterms:W3CDTF">2018-09-14T01:10:20Z</dcterms:modified>
</cp:coreProperties>
</file>

<file path=docProps/custom.xml><?xml version="1.0" encoding="utf-8"?>
<Properties xmlns="http://schemas.openxmlformats.org/officeDocument/2006/custom-properties" xmlns:vt="http://schemas.openxmlformats.org/officeDocument/2006/docPropsVTypes"/>
</file>