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de-DE\"/>
    </mc:Choice>
  </mc:AlternateContent>
  <xr:revisionPtr revIDLastSave="0" documentId="13_ncr:1_{6F560C51-2CDD-42BC-B1FF-5E14563A673C}" xr6:coauthVersionLast="43" xr6:coauthVersionMax="43" xr10:uidLastSave="{00000000-0000-0000-0000-000000000000}"/>
  <bookViews>
    <workbookView xWindow="-120" yWindow="-120" windowWidth="27030" windowHeight="14400" xr2:uid="{00000000-000D-0000-FFFF-FFFF00000000}"/>
  </bookViews>
  <sheets>
    <sheet name="Spesenabrechnung" sheetId="1" r:id="rId1"/>
  </sheets>
  <definedNames>
    <definedName name="AnfangsDatum">Spesenabrechnung!$D$4</definedName>
    <definedName name="_xlnm.Print_Titles" localSheetId="0">Spesenabrechnung!$8:$8</definedName>
    <definedName name="EndDatum">Spesenabrechnung!$D$5</definedName>
    <definedName name="KilometerPauschale">Spesenabrechnung!$H$3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10" i="1"/>
  <c r="I11" i="1"/>
  <c r="I12" i="1"/>
  <c r="I13" i="1"/>
  <c r="I14" i="1"/>
  <c r="I15" i="1"/>
  <c r="K15" i="1" l="1"/>
  <c r="K12" i="1"/>
  <c r="K10" i="1"/>
  <c r="K11" i="1"/>
  <c r="K13" i="1"/>
  <c r="K9" i="1"/>
  <c r="K14" i="1"/>
  <c r="K6" i="1"/>
  <c r="J6" i="1"/>
  <c r="J4" i="1"/>
  <c r="K4" i="1" l="1"/>
  <c r="K2" i="1" l="1"/>
</calcChain>
</file>

<file path=xl/sharedStrings.xml><?xml version="1.0" encoding="utf-8"?>
<sst xmlns="http://schemas.openxmlformats.org/spreadsheetml/2006/main" count="59" uniqueCount="40">
  <si>
    <t>Name:</t>
  </si>
  <si>
    <t>Abteilung:</t>
  </si>
  <si>
    <t>Position:</t>
  </si>
  <si>
    <t>Leiter:</t>
  </si>
  <si>
    <t>Datum</t>
  </si>
  <si>
    <t>Name</t>
  </si>
  <si>
    <t>Umsätze</t>
  </si>
  <si>
    <t>Geschäftsführer</t>
  </si>
  <si>
    <t>Konto</t>
  </si>
  <si>
    <t>Vertrieb und Marketing</t>
  </si>
  <si>
    <t>Firmenname</t>
  </si>
  <si>
    <t>Adresse</t>
  </si>
  <si>
    <t>Zweck:</t>
  </si>
  <si>
    <t>Anfangsdatum:</t>
  </si>
  <si>
    <t>Enddatum:</t>
  </si>
  <si>
    <t>Genehmigt von:</t>
  </si>
  <si>
    <t>Beschreibung</t>
  </si>
  <si>
    <t>Fahrt zu Flughaven/Flug</t>
  </si>
  <si>
    <t>Hotel (2 Nächte)</t>
  </si>
  <si>
    <t>Kongressgebühren</t>
  </si>
  <si>
    <t>Mahlzeiten</t>
  </si>
  <si>
    <t>Mahlzeiten und Taxi</t>
  </si>
  <si>
    <t>Fahrt vom Flughafen</t>
  </si>
  <si>
    <t>Jährliches Vertriebsseminar</t>
  </si>
  <si>
    <t>Hotel</t>
  </si>
  <si>
    <t>Transport</t>
  </si>
  <si>
    <t>Kilometerpauschale:</t>
  </si>
  <si>
    <t>Essenspauschale:</t>
  </si>
  <si>
    <t>Hotelpauschale:</t>
  </si>
  <si>
    <t>Start</t>
  </si>
  <si>
    <t>SUMME SPESENBERICHT</t>
  </si>
  <si>
    <t>Ende</t>
  </si>
  <si>
    <t>Fahrleistung</t>
  </si>
  <si>
    <t>HOTEL</t>
  </si>
  <si>
    <t>MAHLZEITEN</t>
  </si>
  <si>
    <t>Sonstiges</t>
  </si>
  <si>
    <t>TRANSPORT/FAHRLEISTUNG</t>
  </si>
  <si>
    <t>SONSTIGES</t>
  </si>
  <si>
    <t>Summe</t>
  </si>
  <si>
    <t>Spesenabrechnung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</si>
</sst>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 numFmtId="167" formatCode="#,##0.0_)&quot; km.&quot;;\(#,##0.0\)&quot; km.&quot;"/>
    <numFmt numFmtId="168" formatCode="#,##0.00\ &quot;€&quot;&quot;/Kilometer&quot;"/>
    <numFmt numFmtId="169" formatCode="#,##0.00\ &quot;€&quot;&quot;/Tag&quot;"/>
    <numFmt numFmtId="170" formatCode="#,##0.00\ &quot;€&quot;&quot;/Nacht&quot;"/>
  </numFmts>
  <fonts count="23" x14ac:knownFonts="1">
    <font>
      <sz val="1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b/>
      <sz val="11"/>
      <color theme="0"/>
      <name val="Segoe UI"/>
      <family val="2"/>
      <scheme val="minor"/>
    </font>
    <font>
      <b/>
      <sz val="26"/>
      <color theme="0"/>
      <name val="Segoe UI"/>
      <family val="2"/>
      <scheme val="major"/>
    </font>
    <font>
      <b/>
      <sz val="14"/>
      <color theme="0"/>
      <name val="Segoe UI"/>
      <family val="2"/>
      <scheme val="major"/>
    </font>
    <font>
      <b/>
      <sz val="16"/>
      <color theme="0"/>
      <name val="Segoe UI"/>
      <family val="1"/>
      <scheme val="major"/>
    </font>
    <font>
      <sz val="11"/>
      <color theme="0"/>
      <name val="Segoe UI"/>
      <family val="2"/>
      <scheme val="minor"/>
    </font>
    <font>
      <sz val="11"/>
      <name val="Segoe UI"/>
      <family val="2"/>
      <scheme val="minor"/>
    </font>
    <font>
      <sz val="11"/>
      <color theme="4"/>
      <name val="Segoe UI"/>
      <family val="2"/>
      <scheme val="minor"/>
    </font>
    <font>
      <u/>
      <sz val="11"/>
      <color theme="4"/>
      <name val="Segoe UI"/>
      <family val="2"/>
      <scheme val="minor"/>
    </font>
    <font>
      <sz val="11"/>
      <color rgb="FF006100"/>
      <name val="Segoe UI"/>
      <family val="2"/>
      <scheme val="minor"/>
    </font>
    <font>
      <sz val="11"/>
      <color rgb="FF9C0006"/>
      <name val="Segoe UI"/>
      <family val="2"/>
      <scheme val="minor"/>
    </font>
    <font>
      <sz val="11"/>
      <color rgb="FF9C57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sz val="11"/>
      <color rgb="FFFF0000"/>
      <name val="Segoe UI"/>
      <family val="2"/>
      <scheme val="minor"/>
    </font>
    <font>
      <i/>
      <sz val="11"/>
      <color rgb="FF7F7F7F"/>
      <name val="Segoe UI"/>
      <family val="2"/>
      <scheme val="minor"/>
    </font>
    <font>
      <b/>
      <sz val="11"/>
      <color theme="1"/>
      <name val="Segoe UI"/>
      <family val="2"/>
      <scheme val="minor"/>
    </font>
  </fonts>
  <fills count="38">
    <fill>
      <patternFill patternType="none"/>
    </fill>
    <fill>
      <patternFill patternType="gray125"/>
    </fill>
    <fill>
      <patternFill patternType="solid">
        <fgColor theme="3"/>
        <bgColor indexed="64"/>
      </patternFill>
    </fill>
    <fill>
      <patternFill patternType="solid">
        <fgColor theme="7"/>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tint="0.79998168889431442"/>
      </bottom>
      <diagonal/>
    </border>
    <border>
      <left/>
      <right/>
      <top style="thin">
        <color theme="4" tint="0.79998168889431442"/>
      </top>
      <bottom style="thin">
        <color theme="4" tint="0.79998168889431442"/>
      </bottom>
      <diagonal/>
    </border>
    <border>
      <left/>
      <right/>
      <top style="thin">
        <color theme="4" tint="0.79998168889431442"/>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right style="medium">
        <color theme="4" tint="0.79995117038483843"/>
      </right>
      <top/>
      <bottom/>
      <diagonal/>
    </border>
    <border>
      <left/>
      <right/>
      <top style="thick">
        <color theme="4" tint="0.7999816888943144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applyNumberFormat="0" applyFill="0" applyBorder="0" applyAlignment="0">
      <alignment vertical="center"/>
    </xf>
    <xf numFmtId="0" fontId="6" fillId="4" borderId="1" applyNumberFormat="0" applyAlignment="0" applyProtection="0"/>
    <xf numFmtId="0" fontId="11" fillId="0" borderId="0" applyNumberFormat="0" applyFill="0" applyBorder="0" applyAlignment="0" applyProtection="0"/>
    <xf numFmtId="0" fontId="7" fillId="4" borderId="1" applyNumberFormat="0" applyProtection="0">
      <alignment horizontal="left" vertical="center" indent="1"/>
    </xf>
    <xf numFmtId="0" fontId="8" fillId="4" borderId="0" applyBorder="0" applyProtection="0">
      <alignment horizontal="right" vertical="center" indent="1"/>
    </xf>
    <xf numFmtId="0" fontId="5" fillId="4" borderId="0" applyBorder="0" applyProtection="0"/>
    <xf numFmtId="166" fontId="7" fillId="0" borderId="4" applyFill="0" applyProtection="0">
      <alignment horizontal="right" vertical="center" indent="1"/>
    </xf>
    <xf numFmtId="0" fontId="12" fillId="0" borderId="0" applyNumberFormat="0" applyFill="0" applyBorder="0" applyAlignment="0" applyProtection="0">
      <alignment vertical="center"/>
    </xf>
    <xf numFmtId="0" fontId="9" fillId="4" borderId="0" applyNumberFormat="0">
      <alignment horizontal="right" vertical="center" indent="1"/>
    </xf>
    <xf numFmtId="0" fontId="9" fillId="4" borderId="0" applyNumberFormat="0">
      <alignment horizontal="left" vertical="center" indent="1"/>
    </xf>
    <xf numFmtId="0" fontId="1" fillId="0" borderId="0" applyFill="0" applyBorder="0">
      <alignment horizontal="left" vertical="center" wrapText="1" indent="1"/>
    </xf>
    <xf numFmtId="166" fontId="2" fillId="0" borderId="0" applyFill="0" applyBorder="0">
      <alignment horizontal="right" vertical="center" indent="1"/>
    </xf>
    <xf numFmtId="14" fontId="3" fillId="0" borderId="0" applyFont="0" applyFill="0" applyBorder="0">
      <alignment horizontal="left" vertical="center" indent="1"/>
    </xf>
    <xf numFmtId="167" fontId="2" fillId="0" borderId="0">
      <alignment horizontal="right" vertical="center" indent="1"/>
    </xf>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7" applyNumberFormat="0" applyAlignment="0" applyProtection="0"/>
    <xf numFmtId="0" fontId="17" fillId="11" borderId="8" applyNumberFormat="0" applyAlignment="0" applyProtection="0"/>
    <xf numFmtId="0" fontId="18" fillId="11" borderId="7" applyNumberFormat="0" applyAlignment="0" applyProtection="0"/>
    <xf numFmtId="0" fontId="19" fillId="0" borderId="9" applyNumberFormat="0" applyFill="0" applyAlignment="0" applyProtection="0"/>
    <xf numFmtId="0" fontId="5" fillId="12" borderId="10" applyNumberFormat="0" applyAlignment="0" applyProtection="0"/>
    <xf numFmtId="0" fontId="20" fillId="0" borderId="0" applyNumberFormat="0" applyFill="0" applyBorder="0" applyAlignment="0" applyProtection="0"/>
    <xf numFmtId="0" fontId="10" fillId="13" borderId="11" applyNumberFormat="0" applyFont="0" applyAlignment="0" applyProtection="0"/>
    <xf numFmtId="0" fontId="21" fillId="0" borderId="0" applyNumberFormat="0" applyFill="0" applyBorder="0" applyAlignment="0" applyProtection="0"/>
    <xf numFmtId="0" fontId="22" fillId="0" borderId="12" applyNumberFormat="0" applyFill="0" applyAlignment="0" applyProtection="0"/>
    <xf numFmtId="0" fontId="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cellStyleXfs>
  <cellXfs count="47">
    <xf numFmtId="0" fontId="0" fillId="0" borderId="0" xfId="0">
      <alignment vertical="center"/>
    </xf>
    <xf numFmtId="166" fontId="7" fillId="5" borderId="4" xfId="6" applyFill="1" applyProtection="1">
      <alignment horizontal="right" vertical="center" indent="1"/>
    </xf>
    <xf numFmtId="166" fontId="7" fillId="6" borderId="4" xfId="6" applyFill="1" applyProtection="1">
      <alignment horizontal="right" vertical="center" indent="1"/>
    </xf>
    <xf numFmtId="166" fontId="7" fillId="3" borderId="4" xfId="6" applyFill="1" applyProtection="1">
      <alignment horizontal="right" vertical="center" indent="1"/>
    </xf>
    <xf numFmtId="166" fontId="7" fillId="4" borderId="4" xfId="6" applyFill="1" applyProtection="1">
      <alignment horizontal="right" vertical="center" indent="1"/>
    </xf>
    <xf numFmtId="166" fontId="7" fillId="2" borderId="4" xfId="6" applyFill="1" applyProtection="1">
      <alignment horizontal="right" vertical="center" indent="1"/>
    </xf>
    <xf numFmtId="0" fontId="0" fillId="4" borderId="0" xfId="0" applyFill="1" applyProtection="1">
      <alignment vertical="center"/>
    </xf>
    <xf numFmtId="0" fontId="0" fillId="0" borderId="0" xfId="0" applyProtection="1">
      <alignment vertical="center"/>
    </xf>
    <xf numFmtId="0" fontId="9" fillId="4" borderId="0" xfId="8" applyProtection="1">
      <alignment horizontal="right" vertical="center" indent="1"/>
    </xf>
    <xf numFmtId="0" fontId="9" fillId="4" borderId="0" xfId="9" applyProtection="1">
      <alignment horizontal="left" vertical="center" indent="1"/>
    </xf>
    <xf numFmtId="0" fontId="9" fillId="4" borderId="0" xfId="8" applyNumberFormat="1" applyProtection="1">
      <alignment horizontal="right" vertical="center" indent="1"/>
    </xf>
    <xf numFmtId="0" fontId="5" fillId="4" borderId="0" xfId="5" applyNumberFormat="1" applyProtection="1"/>
    <xf numFmtId="0" fontId="5" fillId="4" borderId="2" xfId="5" applyNumberFormat="1" applyBorder="1" applyProtection="1"/>
    <xf numFmtId="0" fontId="5" fillId="4" borderId="3" xfId="5" applyNumberFormat="1" applyBorder="1" applyProtection="1"/>
    <xf numFmtId="0" fontId="9" fillId="4" borderId="0" xfId="8" applyBorder="1" applyProtection="1">
      <alignment horizontal="right" vertical="center" indent="1"/>
    </xf>
    <xf numFmtId="0" fontId="9" fillId="4" borderId="0" xfId="9" applyBorder="1" applyProtection="1">
      <alignment horizontal="left" vertical="center" indent="1"/>
    </xf>
    <xf numFmtId="0" fontId="9" fillId="4" borderId="0" xfId="8" applyNumberFormat="1" applyBorder="1" applyProtection="1">
      <alignment horizontal="right" vertical="center" indent="1"/>
    </xf>
    <xf numFmtId="0" fontId="9" fillId="4" borderId="0" xfId="9" applyNumberFormat="1" applyBorder="1" applyProtection="1">
      <alignment horizontal="left" vertical="center" indent="1"/>
    </xf>
    <xf numFmtId="0" fontId="0" fillId="4" borderId="0" xfId="0" applyNumberFormat="1" applyFill="1" applyBorder="1" applyProtection="1">
      <alignment vertical="center"/>
    </xf>
    <xf numFmtId="0" fontId="0" fillId="4" borderId="5" xfId="0" applyNumberFormat="1" applyFill="1" applyBorder="1" applyProtection="1">
      <alignment vertical="center"/>
    </xf>
    <xf numFmtId="0" fontId="0" fillId="4" borderId="0" xfId="0" applyFill="1" applyBorder="1" applyProtection="1">
      <alignment vertical="center"/>
    </xf>
    <xf numFmtId="0" fontId="0" fillId="0" borderId="0" xfId="0" applyFont="1" applyFill="1" applyBorder="1" applyAlignment="1" applyProtection="1">
      <alignment horizontal="left" vertical="center" indent="1"/>
    </xf>
    <xf numFmtId="0" fontId="0" fillId="0" borderId="0" xfId="0" applyFont="1" applyFill="1" applyBorder="1" applyAlignment="1" applyProtection="1">
      <alignment horizontal="left" vertical="center" wrapText="1" indent="1"/>
    </xf>
    <xf numFmtId="0" fontId="0" fillId="0" borderId="0" xfId="0" applyNumberFormat="1" applyFont="1" applyFill="1" applyBorder="1" applyAlignment="1" applyProtection="1">
      <alignment horizontal="right" vertical="center" indent="1"/>
    </xf>
    <xf numFmtId="0" fontId="0" fillId="0" borderId="0" xfId="0" applyBorder="1" applyAlignment="1" applyProtection="1">
      <alignment vertical="center"/>
    </xf>
    <xf numFmtId="0" fontId="0" fillId="0" borderId="0" xfId="0" applyAlignment="1" applyProtection="1">
      <alignment vertical="center"/>
    </xf>
    <xf numFmtId="166" fontId="2" fillId="0" borderId="0" xfId="11" applyFill="1" applyBorder="1">
      <alignment horizontal="right" vertical="center" indent="1"/>
    </xf>
    <xf numFmtId="14" fontId="4" fillId="0" borderId="0" xfId="12" applyFont="1">
      <alignment horizontal="left" vertical="center" indent="1"/>
    </xf>
    <xf numFmtId="0" fontId="1" fillId="0" borderId="0" xfId="10" applyNumberFormat="1" applyFill="1" applyBorder="1">
      <alignment horizontal="left" vertical="center" wrapText="1" indent="1"/>
    </xf>
    <xf numFmtId="0" fontId="0" fillId="0" borderId="0" xfId="0" applyNumberFormat="1" applyProtection="1">
      <alignment vertical="center"/>
    </xf>
    <xf numFmtId="166" fontId="2" fillId="0" borderId="0" xfId="11" applyFill="1" applyBorder="1" applyAlignment="1">
      <alignment horizontal="right" vertical="center"/>
    </xf>
    <xf numFmtId="166" fontId="2" fillId="0" borderId="0" xfId="11" applyFill="1" applyBorder="1" applyAlignment="1">
      <alignment horizontal="right" vertical="center" indent="1"/>
    </xf>
    <xf numFmtId="167" fontId="2" fillId="0" borderId="0" xfId="13" applyNumberFormat="1">
      <alignment horizontal="right" vertical="center" indent="1"/>
    </xf>
    <xf numFmtId="14" fontId="1" fillId="0" borderId="0" xfId="12" applyFont="1">
      <alignment horizontal="left" vertical="center" indent="1"/>
    </xf>
    <xf numFmtId="14" fontId="0" fillId="4" borderId="0" xfId="12" applyFont="1" applyFill="1" applyAlignment="1">
      <alignment horizontal="left" vertical="center" indent="1"/>
    </xf>
    <xf numFmtId="0" fontId="9" fillId="4" borderId="0" xfId="9" applyNumberFormat="1" applyBorder="1" applyAlignment="1" applyProtection="1">
      <alignment horizontal="left" vertical="center" indent="1"/>
    </xf>
    <xf numFmtId="0" fontId="6" fillId="4" borderId="1" xfId="1" applyAlignment="1" applyProtection="1">
      <alignment horizontal="left" vertical="center" indent="1"/>
    </xf>
    <xf numFmtId="0" fontId="8" fillId="4" borderId="0" xfId="4" applyNumberFormat="1" applyAlignment="1" applyProtection="1">
      <alignment horizontal="right" vertical="center"/>
    </xf>
    <xf numFmtId="0" fontId="8" fillId="4" borderId="5" xfId="4" applyNumberFormat="1" applyBorder="1" applyAlignment="1" applyProtection="1">
      <alignment horizontal="right" vertical="center"/>
    </xf>
    <xf numFmtId="0" fontId="7" fillId="4" borderId="1" xfId="3" applyAlignment="1" applyProtection="1">
      <alignment horizontal="left" vertical="top"/>
    </xf>
    <xf numFmtId="0" fontId="9" fillId="4" borderId="6" xfId="9" applyBorder="1" applyAlignment="1" applyProtection="1">
      <alignment horizontal="left" vertical="center" indent="1"/>
    </xf>
    <xf numFmtId="0" fontId="7" fillId="4" borderId="0" xfId="3" applyBorder="1" applyAlignment="1" applyProtection="1">
      <alignment horizontal="left" vertical="center"/>
    </xf>
    <xf numFmtId="168" fontId="9" fillId="4" borderId="0" xfId="9" applyNumberFormat="1" applyAlignment="1" applyProtection="1">
      <alignment horizontal="left" vertical="center" indent="1"/>
    </xf>
    <xf numFmtId="169" fontId="9" fillId="4" borderId="0" xfId="9" applyNumberFormat="1" applyAlignment="1" applyProtection="1">
      <alignment horizontal="left" vertical="center" indent="1"/>
    </xf>
    <xf numFmtId="169" fontId="9" fillId="4" borderId="5" xfId="9" applyNumberFormat="1" applyBorder="1" applyAlignment="1" applyProtection="1">
      <alignment horizontal="left" vertical="center" indent="1"/>
    </xf>
    <xf numFmtId="170" fontId="9" fillId="4" borderId="0" xfId="9" applyNumberFormat="1" applyAlignment="1" applyProtection="1">
      <alignment horizontal="left" vertical="center" indent="1"/>
    </xf>
    <xf numFmtId="0" fontId="1" fillId="0" borderId="0" xfId="10" applyNumberFormat="1" applyFill="1" applyBorder="1" applyAlignment="1">
      <alignment horizontal="left" vertical="center" wrapText="1" indent="1"/>
    </xf>
  </cellXfs>
  <cellStyles count="55">
    <cellStyle name="20 % - Akzent1" xfId="32" builtinId="30" customBuiltin="1"/>
    <cellStyle name="20 % - Akzent2" xfId="36" builtinId="34" customBuiltin="1"/>
    <cellStyle name="20 % - Akzent3" xfId="40" builtinId="38" customBuiltin="1"/>
    <cellStyle name="20 % - Akzent4" xfId="44" builtinId="42" customBuiltin="1"/>
    <cellStyle name="20 % - Akzent5" xfId="48" builtinId="46" customBuiltin="1"/>
    <cellStyle name="20 % - Akzent6" xfId="52" builtinId="50" customBuiltin="1"/>
    <cellStyle name="40 % - Akzent1" xfId="33" builtinId="31" customBuiltin="1"/>
    <cellStyle name="40 % - Akzent2" xfId="37" builtinId="35" customBuiltin="1"/>
    <cellStyle name="40 % - Akzent3" xfId="41" builtinId="39" customBuiltin="1"/>
    <cellStyle name="40 % - Akzent4" xfId="45" builtinId="43" customBuiltin="1"/>
    <cellStyle name="40 % - Akzent5" xfId="49" builtinId="47" customBuiltin="1"/>
    <cellStyle name="40 % - Akzent6" xfId="53" builtinId="51" customBuiltin="1"/>
    <cellStyle name="60 % - Akzent1" xfId="34" builtinId="32" customBuiltin="1"/>
    <cellStyle name="60 % - Akzent2" xfId="38" builtinId="36" customBuiltin="1"/>
    <cellStyle name="60 % - Akzent3" xfId="42" builtinId="40" customBuiltin="1"/>
    <cellStyle name="60 % - Akzent4" xfId="46" builtinId="44" customBuiltin="1"/>
    <cellStyle name="60 % - Akzent5" xfId="50" builtinId="48" customBuiltin="1"/>
    <cellStyle name="60 % - Akzent6" xfId="54" builtinId="52" customBuiltin="1"/>
    <cellStyle name="Akzent1" xfId="31" builtinId="29" customBuiltin="1"/>
    <cellStyle name="Akzent2" xfId="35" builtinId="33" customBuiltin="1"/>
    <cellStyle name="Akzent3" xfId="39" builtinId="37" customBuiltin="1"/>
    <cellStyle name="Akzent4" xfId="43" builtinId="41" customBuiltin="1"/>
    <cellStyle name="Akzent5" xfId="47" builtinId="45" customBuiltin="1"/>
    <cellStyle name="Akzent6" xfId="51" builtinId="49" customBuiltin="1"/>
    <cellStyle name="Ausgabe" xfId="23" builtinId="21" customBuiltin="1"/>
    <cellStyle name="AusgabenDetail" xfId="9" xr:uid="{00000000-0005-0000-0000-000005000000}"/>
    <cellStyle name="AusgabenHeaderDetails" xfId="8" xr:uid="{00000000-0005-0000-0000-000006000000}"/>
    <cellStyle name="Berechnung" xfId="24" builtinId="22" customBuiltin="1"/>
    <cellStyle name="Besuchter Hyperlink" xfId="7" builtinId="9" customBuiltin="1"/>
    <cellStyle name="Datum" xfId="12" xr:uid="{00000000-0005-0000-0000-000004000000}"/>
    <cellStyle name="Dezimal [0]" xfId="15" builtinId="6" customBuiltin="1"/>
    <cellStyle name="Eingabe" xfId="22" builtinId="20" customBuiltin="1"/>
    <cellStyle name="Ergebnis" xfId="30" builtinId="25" customBuiltin="1"/>
    <cellStyle name="Erklärender Text" xfId="29" builtinId="53" customBuiltin="1"/>
    <cellStyle name="Gut" xfId="19" builtinId="26" customBuiltin="1"/>
    <cellStyle name="Komma" xfId="14" builtinId="3" customBuiltin="1"/>
    <cellStyle name="Link" xfId="2" builtinId="8" customBuiltin="1"/>
    <cellStyle name="Neutral" xfId="21" builtinId="28" customBuiltin="1"/>
    <cellStyle name="Notiz" xfId="28" builtinId="10" customBuiltin="1"/>
    <cellStyle name="Prozent" xfId="18" builtinId="5" customBuiltin="1"/>
    <cellStyle name="Schlecht" xfId="20" builtinId="27" customBuiltin="1"/>
    <cellStyle name="Standard" xfId="0" builtinId="0" customBuiltin="1"/>
    <cellStyle name="TabelleBeträge" xfId="11" xr:uid="{00000000-0005-0000-0000-00000F000000}"/>
    <cellStyle name="TabelleDetailsLinksbündig" xfId="10" xr:uid="{00000000-0005-0000-0000-000010000000}"/>
    <cellStyle name="TabelleReisekilometer" xfId="13" xr:uid="{00000000-0005-0000-0000-000011000000}"/>
    <cellStyle name="Überschrift" xfId="1"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25" builtinId="24" customBuiltin="1"/>
    <cellStyle name="Währung" xfId="16" builtinId="4" customBuiltin="1"/>
    <cellStyle name="Währung [0]" xfId="17" builtinId="7" customBuiltin="1"/>
    <cellStyle name="Warnender Text" xfId="27" builtinId="11" customBuiltin="1"/>
    <cellStyle name="Zelle überprüfen" xfId="26" builtinId="23" customBuiltin="1"/>
  </cellStyles>
  <dxfs count="27">
    <dxf>
      <alignment horizontal="left" vertical="center" textRotation="0" wrapText="1" indent="1" justifyLastLine="0" shrinkToFit="0" readingOrder="0"/>
    </dxf>
    <dxf>
      <font>
        <b val="0"/>
        <i val="0"/>
        <strike val="0"/>
        <condense val="0"/>
        <extend val="0"/>
        <outline val="0"/>
        <shadow val="0"/>
        <u val="none"/>
        <vertAlign val="baseline"/>
        <sz val="11"/>
        <color theme="1"/>
        <name val="Segoe UI"/>
        <family val="2"/>
        <scheme val="minor"/>
      </font>
      <numFmt numFmtId="166"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6" formatCode="#,##0.00\ &quot;€&quot;"/>
      <alignment horizontal="right" vertical="center" textRotation="0" wrapText="0" indent="1" justifyLastLine="0" shrinkToFit="0" readingOrder="0"/>
      <protection locked="0" hidden="0"/>
    </dxf>
    <dxf>
      <alignment horizontal="right" vertical="center" textRotation="0" wrapText="0" indent="0" justifyLastLine="0" shrinkToFit="0" readingOrder="0"/>
    </dxf>
    <dxf>
      <font>
        <b val="0"/>
        <i val="0"/>
        <strike val="0"/>
        <condense val="0"/>
        <extend val="0"/>
        <outline val="0"/>
        <shadow val="0"/>
        <u val="none"/>
        <vertAlign val="baseline"/>
        <sz val="11"/>
        <color auto="1"/>
        <name val="Segoe UI"/>
        <family val="2"/>
        <scheme val="minor"/>
      </font>
      <numFmt numFmtId="166" formatCode="#,##0.00\ &quot;€&quot;"/>
    </dxf>
    <dxf>
      <font>
        <b val="0"/>
        <i val="0"/>
        <strike val="0"/>
        <condense val="0"/>
        <extend val="0"/>
        <outline val="0"/>
        <shadow val="0"/>
        <u val="none"/>
        <vertAlign val="baseline"/>
        <sz val="11"/>
        <color auto="1"/>
        <name val="Segoe UI"/>
        <family val="2"/>
        <scheme val="minor"/>
      </font>
    </dxf>
    <dxf>
      <numFmt numFmtId="167" formatCode="#,##0.0_)&quot; km.&quot;;\(#,##0.0\)&quot; km.&quot;"/>
    </dxf>
    <dxf>
      <font>
        <b val="0"/>
        <i val="0"/>
        <strike val="0"/>
        <condense val="0"/>
        <extend val="0"/>
        <outline val="0"/>
        <shadow val="0"/>
        <u val="none"/>
        <vertAlign val="baseline"/>
        <sz val="11"/>
        <color auto="1"/>
        <name val="Segoe UI"/>
        <family val="2"/>
        <scheme val="minor"/>
      </font>
    </dxf>
    <dxf>
      <numFmt numFmtId="167" formatCode="#,##0.0_)&quot; km.&quot;;\(#,##0.0\)&quot; km.&quot;"/>
    </dxf>
    <dxf>
      <font>
        <b val="0"/>
        <i val="0"/>
        <strike val="0"/>
        <condense val="0"/>
        <extend val="0"/>
        <outline val="0"/>
        <shadow val="0"/>
        <u val="none"/>
        <vertAlign val="baseline"/>
        <sz val="11"/>
        <color theme="1"/>
        <name val="Segoe UI"/>
        <family val="2"/>
        <scheme val="minor"/>
      </font>
      <numFmt numFmtId="166"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6" formatCode="#,##0.00\ &quot;€&quot;"/>
      <alignment horizontal="right" vertical="center" textRotation="0" wrapText="0" indent="1" justifyLastLine="0" shrinkToFit="0" readingOrder="0"/>
      <protection locked="0" hidden="0"/>
    </dxf>
    <dxf>
      <alignment horizontal="right" vertical="center" textRotation="0" wrapText="0" indent="1" justifyLastLine="0" shrinkToFit="0" readingOrder="0"/>
    </dxf>
    <dxf>
      <font>
        <b val="0"/>
        <i val="0"/>
        <strike val="0"/>
        <condense val="0"/>
        <extend val="0"/>
        <outline val="0"/>
        <shadow val="0"/>
        <u val="none"/>
        <vertAlign val="baseline"/>
        <sz val="11"/>
        <color theme="1"/>
        <name val="Segoe UI"/>
        <family val="2"/>
        <scheme val="minor"/>
      </font>
      <numFmt numFmtId="166"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auto="1"/>
        <name val="Segoe UI"/>
        <family val="2"/>
        <scheme val="minor"/>
      </font>
    </dxf>
    <dxf>
      <font>
        <strike val="0"/>
        <outline val="0"/>
        <shadow val="0"/>
        <u val="none"/>
        <vertAlign val="baseline"/>
        <sz val="10"/>
        <color theme="1"/>
        <name val="Segoe UI"/>
        <scheme val="minor"/>
      </font>
      <alignment vertical="center" textRotation="0" wrapText="0" indent="0" justifyLastLine="0" shrinkToFit="0" readingOrder="0"/>
      <protection locked="1" hidden="0"/>
    </dxf>
    <dxf>
      <protection locked="1" hidden="0"/>
    </dxf>
    <dxf>
      <protection locked="1" hidden="0"/>
    </dxf>
    <dxf>
      <font>
        <color rgb="FFFF0000"/>
      </font>
    </dxf>
    <dxf>
      <font>
        <color theme="0"/>
      </font>
    </dxf>
    <dxf>
      <font>
        <color rgb="FFFF0000"/>
      </font>
    </dxf>
    <dxf>
      <font>
        <color rgb="FFFF0000"/>
      </font>
    </dxf>
    <dxf>
      <font>
        <color rgb="FFFF0000"/>
      </font>
    </dxf>
    <dxf>
      <fill>
        <patternFill>
          <bgColor theme="4" tint="0.79998168889431442"/>
        </patternFill>
      </fill>
    </dxf>
    <dxf>
      <font>
        <b val="0"/>
        <i val="0"/>
        <color auto="1"/>
      </font>
      <border>
        <top style="medium">
          <color theme="4" tint="0.79998168889431442"/>
        </top>
      </border>
    </dxf>
    <dxf>
      <font>
        <b/>
        <i val="0"/>
        <color theme="3"/>
      </font>
      <border>
        <top style="thick">
          <color theme="4" tint="-0.499984740745262"/>
        </top>
        <bottom style="medium">
          <color theme="4" tint="0.79998168889431442"/>
        </bottom>
        <horizontal/>
      </border>
    </dxf>
    <dxf>
      <font>
        <b val="0"/>
        <i val="0"/>
        <color theme="1" tint="4.9989318521683403E-2"/>
      </font>
      <border>
        <bottom style="medium">
          <color theme="4"/>
        </bottom>
      </border>
    </dxf>
  </dxfs>
  <tableStyles count="1" defaultPivotStyle="PivotStyleLight16">
    <tableStyle name="Spesenbericht" pivot="0" count="4" xr9:uid="{00000000-0011-0000-FFFF-FFFF00000000}">
      <tableStyleElement type="wholeTable" dxfId="26"/>
      <tableStyleElement type="headerRow" dxfId="25"/>
      <tableStyleElement type="totalRow" dxfId="24"/>
      <tableStyleElement type="secondRow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Ausgaben" displayName="tblAusgaben" ref="A8:K15" headerRowDxfId="17" dataDxfId="16" totalsRowDxfId="15">
  <tableColumns count="11">
    <tableColumn id="1" xr3:uid="{00000000-0010-0000-0000-000001000000}" name="Datum" totalsRowLabel="Summen" dataCellStyle="Datum"/>
    <tableColumn id="2" xr3:uid="{00000000-0010-0000-0000-000002000000}" name="Konto" dataDxfId="0" totalsRowDxfId="14" dataCellStyle="TabelleDetailsLinksbündig"/>
    <tableColumn id="3" xr3:uid="{00000000-0010-0000-0000-000003000000}" name="Beschreibung" totalsRowDxfId="13" dataCellStyle="TabelleDetailsLinksbündig"/>
    <tableColumn id="4" xr3:uid="{00000000-0010-0000-0000-000004000000}" name="Hotel" totalsRowFunction="sum" totalsRowDxfId="12" dataCellStyle="TabelleBeträge"/>
    <tableColumn id="8" xr3:uid="{00000000-0010-0000-0000-000008000000}" name="Mahlzeiten" totalsRowFunction="sum" dataDxfId="11" totalsRowDxfId="10" dataCellStyle="TabelleBeträge"/>
    <tableColumn id="5" xr3:uid="{00000000-0010-0000-0000-000005000000}" name="Transport" totalsRowFunction="sum" totalsRowDxfId="9" dataCellStyle="TabelleBeträge"/>
    <tableColumn id="6" xr3:uid="{00000000-0010-0000-0000-000006000000}" name="Start" dataDxfId="8" totalsRowDxfId="7" dataCellStyle="TabelleReisekilometer"/>
    <tableColumn id="7" xr3:uid="{00000000-0010-0000-0000-000007000000}" name="Ende" dataDxfId="6" totalsRowDxfId="5" dataCellStyle="TabelleReisekilometer"/>
    <tableColumn id="12" xr3:uid="{00000000-0010-0000-0000-00000C000000}" name="Fahrleistung" totalsRowFunction="sum" totalsRowDxfId="4" dataCellStyle="TabelleBeträge">
      <calculatedColumnFormula>IF(COUNTA(tblAusgaben[[#This Row],[Start]:[Ende]])=2,(tblAusgaben[[#This Row],[Ende]]-tblAusgaben[[#This Row],[Start]])*KilometerPauschale,"")</calculatedColumnFormula>
    </tableColumn>
    <tableColumn id="9" xr3:uid="{00000000-0010-0000-0000-000009000000}" name="Sonstiges" totalsRowFunction="sum" dataDxfId="3" totalsRowDxfId="2" dataCellStyle="TabelleBeträge"/>
    <tableColumn id="11" xr3:uid="{00000000-0010-0000-0000-00000B000000}" name="Summe" totalsRowFunction="sum" totalsRowDxfId="1" dataCellStyle="TabelleBeträge">
      <calculatedColumnFormula>IF(COUNTA(tblAusgaben[[#This Row],[Datum]:[Ende]])=0,"",SUM(tblAusgaben[[#This Row],[Hotel]:[Transport]],tblAusgaben[[#This Row],[Fahrleistung]:[Sonstiges]]))</calculatedColumnFormula>
    </tableColumn>
  </tableColumns>
  <tableStyleInfo name="Spesenbericht" showFirstColumn="0" showLastColumn="0" showRowStripes="1" showColumnStripes="0"/>
  <extLst>
    <ext xmlns:x14="http://schemas.microsoft.com/office/spreadsheetml/2009/9/main" uri="{504A1905-F514-4f6f-8877-14C23A59335A}">
      <x14:table altTextSummary="Geben Sie die Kosten für Hotel, Verpflegung und Transport sowie den Anfangs- und Endkilometerstand in diese Tabelle ein.Die Fahrleistungskosten und Gesamtausgaben werden automatisch berechnet."/>
    </ext>
  </extLst>
</table>
</file>

<file path=xl/theme/theme1.xml><?xml version="1.0" encoding="utf-8"?>
<a:theme xmlns:a="http://schemas.openxmlformats.org/drawingml/2006/main" name="Metropolitan">
  <a:themeElements>
    <a:clrScheme name="Expense Report">
      <a:dk1>
        <a:sysClr val="windowText" lastClr="000000"/>
      </a:dk1>
      <a:lt1>
        <a:sysClr val="window" lastClr="FFFFFF"/>
      </a:lt1>
      <a:dk2>
        <a:srgbClr val="5A5A5A"/>
      </a:dk2>
      <a:lt2>
        <a:srgbClr val="F0F0F0"/>
      </a:lt2>
      <a:accent1>
        <a:srgbClr val="438C9B"/>
      </a:accent1>
      <a:accent2>
        <a:srgbClr val="DA1FA2"/>
      </a:accent2>
      <a:accent3>
        <a:srgbClr val="F2C911"/>
      </a:accent3>
      <a:accent4>
        <a:srgbClr val="6D5CA7"/>
      </a:accent4>
      <a:accent5>
        <a:srgbClr val="F44A4A"/>
      </a:accent5>
      <a:accent6>
        <a:srgbClr val="759D33"/>
      </a:accent6>
      <a:hlink>
        <a:srgbClr val="6D5CA7"/>
      </a:hlink>
      <a:folHlink>
        <a:srgbClr val="DA1FA2"/>
      </a:folHlink>
    </a:clrScheme>
    <a:fontScheme name="Expense Report">
      <a:majorFont>
        <a:latin typeface="Segoe UI"/>
        <a:ea typeface=""/>
        <a:cs typeface=""/>
      </a:majorFont>
      <a:minorFont>
        <a:latin typeface="Segoe UI"/>
        <a:ea typeface=""/>
        <a:cs typeface=""/>
      </a:minorFont>
    </a:fontScheme>
    <a:fmtScheme name="Metropolitan">
      <a:fillStyleLst>
        <a:solidFill>
          <a:schemeClr val="phClr"/>
        </a:solidFill>
        <a:gradFill rotWithShape="1">
          <a:gsLst>
            <a:gs pos="0">
              <a:schemeClr val="phClr">
                <a:tint val="70000"/>
                <a:satMod val="100000"/>
                <a:lumMod val="110000"/>
              </a:schemeClr>
            </a:gs>
            <a:gs pos="50000">
              <a:schemeClr val="phClr">
                <a:tint val="75000"/>
                <a:satMod val="101000"/>
                <a:lumMod val="105000"/>
              </a:schemeClr>
            </a:gs>
            <a:gs pos="100000">
              <a:schemeClr val="phClr">
                <a:tint val="82000"/>
                <a:satMod val="104000"/>
                <a:lumMod val="105000"/>
              </a:schemeClr>
            </a:gs>
          </a:gsLst>
          <a:lin ang="2700000" scaled="0"/>
        </a:gradFill>
        <a:gradFill rotWithShape="1">
          <a:gsLst>
            <a:gs pos="0">
              <a:schemeClr val="phClr">
                <a:tint val="97000"/>
                <a:satMod val="100000"/>
                <a:lumMod val="102000"/>
              </a:schemeClr>
            </a:gs>
            <a:gs pos="50000">
              <a:schemeClr val="phClr">
                <a:shade val="100000"/>
                <a:satMod val="100000"/>
                <a:lumMod val="100000"/>
              </a:schemeClr>
            </a:gs>
            <a:gs pos="100000">
              <a:schemeClr val="phClr">
                <a:shade val="80000"/>
                <a:satMod val="100000"/>
                <a:lumMod val="99000"/>
              </a:schemeClr>
            </a:gs>
          </a:gsLst>
          <a:lin ang="27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solidFill>
          <a:schemeClr val="phClr">
            <a:shade val="95000"/>
            <a:satMod val="170000"/>
          </a:schemeClr>
        </a:solidFill>
      </a:bgFillStyleLst>
    </a:fmtScheme>
  </a:themeElements>
  <a:objectDefaults/>
  <a:extraClrSchemeLst/>
  <a:extLst>
    <a:ext uri="{05A4C25C-085E-4340-85A3-A5531E510DB2}">
      <thm15:themeFamily xmlns:thm15="http://schemas.microsoft.com/office/thememl/2012/main" name="Metropolitan" id="{4C5440D6-04D2-4954-96CF-F251137069B2}" vid="{79CFCA13-9412-4290-BB4B-85112F88857B}"/>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L15"/>
  <sheetViews>
    <sheetView showGridLines="0" tabSelected="1" zoomScaleNormal="100" workbookViewId="0">
      <selection sqref="A1:B2"/>
    </sheetView>
  </sheetViews>
  <sheetFormatPr baseColWidth="10" defaultColWidth="9" defaultRowHeight="33.950000000000003" customHeight="1" x14ac:dyDescent="0.3"/>
  <cols>
    <col min="1" max="1" width="20.375" style="7" customWidth="1"/>
    <col min="2" max="2" width="24.5" style="7" customWidth="1"/>
    <col min="3" max="3" width="26.75" style="7" customWidth="1"/>
    <col min="4" max="4" width="11.875" style="29" customWidth="1"/>
    <col min="5" max="6" width="12.75" style="29" customWidth="1"/>
    <col min="7" max="7" width="20.875" style="7" customWidth="1"/>
    <col min="8" max="8" width="15.5" style="7" customWidth="1"/>
    <col min="9" max="9" width="14.875" style="7" customWidth="1"/>
    <col min="10" max="10" width="17.375" style="29" customWidth="1"/>
    <col min="11" max="11" width="27.625" style="7" customWidth="1"/>
    <col min="12" max="12" width="0.25" style="7" customWidth="1"/>
    <col min="13" max="16384" width="9" style="7"/>
  </cols>
  <sheetData>
    <row r="1" spans="1:12" ht="26.1" customHeight="1" thickBot="1" x14ac:dyDescent="0.35">
      <c r="A1" s="36" t="s">
        <v>39</v>
      </c>
      <c r="B1" s="36"/>
      <c r="C1" s="41" t="s">
        <v>10</v>
      </c>
      <c r="D1" s="41"/>
      <c r="E1" s="41"/>
      <c r="F1" s="41"/>
      <c r="G1" s="41"/>
      <c r="H1" s="41"/>
      <c r="I1" s="41"/>
      <c r="J1" s="41"/>
      <c r="K1" s="41"/>
      <c r="L1" s="6"/>
    </row>
    <row r="2" spans="1:12" ht="29.1" customHeight="1" thickTop="1" thickBot="1" x14ac:dyDescent="0.35">
      <c r="A2" s="36"/>
      <c r="B2" s="36"/>
      <c r="C2" s="39" t="s">
        <v>11</v>
      </c>
      <c r="D2" s="39"/>
      <c r="E2" s="39"/>
      <c r="F2" s="39"/>
      <c r="G2" s="39"/>
      <c r="H2" s="37" t="s">
        <v>30</v>
      </c>
      <c r="I2" s="37"/>
      <c r="J2" s="38"/>
      <c r="K2" s="4">
        <f>SUM(tblAusgaben[Summe])</f>
        <v>1290.7000000000007</v>
      </c>
      <c r="L2" s="6"/>
    </row>
    <row r="3" spans="1:12" ht="24" customHeight="1" thickTop="1" thickBot="1" x14ac:dyDescent="0.35">
      <c r="A3" s="8" t="s">
        <v>0</v>
      </c>
      <c r="B3" s="9" t="s">
        <v>5</v>
      </c>
      <c r="C3" s="8" t="s">
        <v>12</v>
      </c>
      <c r="D3" s="40" t="s">
        <v>23</v>
      </c>
      <c r="E3" s="40"/>
      <c r="F3" s="40"/>
      <c r="G3" s="10" t="s">
        <v>26</v>
      </c>
      <c r="H3" s="42">
        <v>0.5</v>
      </c>
      <c r="I3" s="42"/>
      <c r="J3" s="11" t="s">
        <v>33</v>
      </c>
      <c r="K3" s="12" t="s">
        <v>36</v>
      </c>
      <c r="L3" s="6"/>
    </row>
    <row r="4" spans="1:12" ht="24" customHeight="1" thickBot="1" x14ac:dyDescent="0.35">
      <c r="A4" s="8" t="s">
        <v>1</v>
      </c>
      <c r="B4" s="9" t="s">
        <v>6</v>
      </c>
      <c r="C4" s="10" t="s">
        <v>13</v>
      </c>
      <c r="D4" s="34" t="s">
        <v>4</v>
      </c>
      <c r="E4" s="34"/>
      <c r="F4" s="34"/>
      <c r="G4" s="10" t="s">
        <v>27</v>
      </c>
      <c r="H4" s="43">
        <v>30</v>
      </c>
      <c r="I4" s="44"/>
      <c r="J4" s="1">
        <f>SUM(tblAusgaben[Hotel])</f>
        <v>445</v>
      </c>
      <c r="K4" s="5">
        <f>SUM(tblAusgaben[Transport],tblAusgaben[Fahrleistung])</f>
        <v>745.70000000000073</v>
      </c>
      <c r="L4" s="6"/>
    </row>
    <row r="5" spans="1:12" ht="24" customHeight="1" thickBot="1" x14ac:dyDescent="0.35">
      <c r="A5" s="8" t="s">
        <v>2</v>
      </c>
      <c r="B5" s="9" t="s">
        <v>7</v>
      </c>
      <c r="C5" s="10" t="s">
        <v>14</v>
      </c>
      <c r="D5" s="34" t="s">
        <v>4</v>
      </c>
      <c r="E5" s="34"/>
      <c r="F5" s="34"/>
      <c r="G5" s="10" t="s">
        <v>28</v>
      </c>
      <c r="H5" s="45">
        <v>200</v>
      </c>
      <c r="I5" s="45"/>
      <c r="J5" s="13" t="s">
        <v>34</v>
      </c>
      <c r="K5" s="13" t="s">
        <v>37</v>
      </c>
      <c r="L5" s="6"/>
    </row>
    <row r="6" spans="1:12" ht="24" customHeight="1" thickBot="1" x14ac:dyDescent="0.35">
      <c r="A6" s="14" t="s">
        <v>3</v>
      </c>
      <c r="B6" s="15" t="s">
        <v>5</v>
      </c>
      <c r="C6" s="16" t="s">
        <v>15</v>
      </c>
      <c r="D6" s="35" t="s">
        <v>5</v>
      </c>
      <c r="E6" s="35"/>
      <c r="F6" s="35"/>
      <c r="G6" s="16"/>
      <c r="H6" s="17"/>
      <c r="I6" s="19"/>
      <c r="J6" s="2">
        <f>SUM(tblAusgaben[Mahlzeiten])</f>
        <v>75</v>
      </c>
      <c r="K6" s="3">
        <f>SUM(tblAusgaben[Sonstiges])</f>
        <v>25</v>
      </c>
      <c r="L6" s="6"/>
    </row>
    <row r="7" spans="1:12" ht="12.95" customHeight="1" x14ac:dyDescent="0.3">
      <c r="A7" s="16"/>
      <c r="B7" s="17"/>
      <c r="C7" s="16"/>
      <c r="D7" s="17"/>
      <c r="E7" s="17"/>
      <c r="F7" s="18"/>
      <c r="G7" s="16"/>
      <c r="H7" s="17"/>
      <c r="I7" s="18"/>
      <c r="J7" s="18"/>
      <c r="K7" s="18"/>
      <c r="L7" s="20"/>
    </row>
    <row r="8" spans="1:12" s="25" customFormat="1" ht="24" customHeight="1" x14ac:dyDescent="0.3">
      <c r="A8" s="21" t="s">
        <v>4</v>
      </c>
      <c r="B8" s="22" t="s">
        <v>8</v>
      </c>
      <c r="C8" s="22" t="s">
        <v>16</v>
      </c>
      <c r="D8" s="23" t="s">
        <v>24</v>
      </c>
      <c r="E8" s="23" t="s">
        <v>20</v>
      </c>
      <c r="F8" s="23" t="s">
        <v>25</v>
      </c>
      <c r="G8" s="23" t="s">
        <v>29</v>
      </c>
      <c r="H8" s="23" t="s">
        <v>31</v>
      </c>
      <c r="I8" s="23" t="s">
        <v>32</v>
      </c>
      <c r="J8" s="23" t="s">
        <v>35</v>
      </c>
      <c r="K8" s="23" t="s">
        <v>38</v>
      </c>
      <c r="L8" s="24"/>
    </row>
    <row r="9" spans="1:12" s="25" customFormat="1" ht="33.950000000000003" customHeight="1" x14ac:dyDescent="0.3">
      <c r="A9" s="33" t="s">
        <v>4</v>
      </c>
      <c r="B9" s="46" t="s">
        <v>9</v>
      </c>
      <c r="C9" s="28" t="s">
        <v>17</v>
      </c>
      <c r="D9" s="26"/>
      <c r="E9" s="31"/>
      <c r="F9" s="26">
        <v>428</v>
      </c>
      <c r="G9" s="32">
        <v>11378.5</v>
      </c>
      <c r="H9" s="32">
        <v>11456.2</v>
      </c>
      <c r="I9" s="26">
        <f>IF(COUNTA(tblAusgaben[[#This Row],[Start]:[Ende]])=2,(tblAusgaben[[#This Row],[Ende]]-tblAusgaben[[#This Row],[Start]])*KilometerPauschale,"")</f>
        <v>38.850000000000364</v>
      </c>
      <c r="J9" s="30"/>
      <c r="K9" s="26">
        <f>IF(COUNTA(tblAusgaben[[#This Row],[Datum]:[Ende]])=0,"",SUM(tblAusgaben[[#This Row],[Hotel]:[Transport]],tblAusgaben[[#This Row],[Fahrleistung]:[Sonstiges]]))</f>
        <v>466.85000000000036</v>
      </c>
    </row>
    <row r="10" spans="1:12" s="25" customFormat="1" ht="33.950000000000003" customHeight="1" x14ac:dyDescent="0.3">
      <c r="A10" s="27" t="s">
        <v>4</v>
      </c>
      <c r="B10" s="46" t="s">
        <v>9</v>
      </c>
      <c r="C10" s="28" t="s">
        <v>18</v>
      </c>
      <c r="D10" s="26">
        <v>445</v>
      </c>
      <c r="E10" s="31"/>
      <c r="F10" s="26">
        <v>225</v>
      </c>
      <c r="G10" s="32"/>
      <c r="H10" s="32"/>
      <c r="I10" s="26" t="str">
        <f>IF(COUNTA(tblAusgaben[[#This Row],[Start]:[Ende]])=2,(tblAusgaben[[#This Row],[Ende]]-tblAusgaben[[#This Row],[Start]])*KilometerPauschale,"")</f>
        <v/>
      </c>
      <c r="J10" s="30"/>
      <c r="K10" s="26">
        <f>IF(COUNTA(tblAusgaben[[#This Row],[Datum]:[Ende]])=0,"",SUM(tblAusgaben[[#This Row],[Hotel]:[Transport]],tblAusgaben[[#This Row],[Fahrleistung]:[Sonstiges]]))</f>
        <v>670</v>
      </c>
    </row>
    <row r="11" spans="1:12" s="25" customFormat="1" ht="33.950000000000003" customHeight="1" x14ac:dyDescent="0.3">
      <c r="A11" s="27" t="s">
        <v>4</v>
      </c>
      <c r="B11" s="46" t="s">
        <v>9</v>
      </c>
      <c r="C11" s="28" t="s">
        <v>19</v>
      </c>
      <c r="D11" s="26"/>
      <c r="E11" s="31"/>
      <c r="F11" s="26"/>
      <c r="G11" s="32"/>
      <c r="H11" s="32"/>
      <c r="I11" s="26" t="str">
        <f>IF(COUNTA(tblAusgaben[[#This Row],[Start]:[Ende]])=2,(tblAusgaben[[#This Row],[Ende]]-tblAusgaben[[#This Row],[Start]])*KilometerPauschale,"")</f>
        <v/>
      </c>
      <c r="J11" s="30">
        <v>25</v>
      </c>
      <c r="K11" s="26">
        <f>IF(COUNTA(tblAusgaben[[#This Row],[Datum]:[Ende]])=0,"",SUM(tblAusgaben[[#This Row],[Hotel]:[Transport]],tblAusgaben[[#This Row],[Fahrleistung]:[Sonstiges]]))</f>
        <v>25</v>
      </c>
    </row>
    <row r="12" spans="1:12" ht="33.950000000000003" customHeight="1" x14ac:dyDescent="0.3">
      <c r="A12" s="27" t="s">
        <v>4</v>
      </c>
      <c r="B12" s="46" t="s">
        <v>9</v>
      </c>
      <c r="C12" s="28" t="s">
        <v>20</v>
      </c>
      <c r="D12" s="26"/>
      <c r="E12" s="31">
        <v>30</v>
      </c>
      <c r="F12" s="26"/>
      <c r="G12" s="32"/>
      <c r="H12" s="32"/>
      <c r="I12" s="26" t="str">
        <f>IF(COUNTA(tblAusgaben[[#This Row],[Start]:[Ende]])=2,(tblAusgaben[[#This Row],[Ende]]-tblAusgaben[[#This Row],[Start]])*KilometerPauschale,"")</f>
        <v/>
      </c>
      <c r="J12" s="30"/>
      <c r="K12" s="26">
        <f>IF(COUNTA(tblAusgaben[[#This Row],[Datum]:[Ende]])=0,"",SUM(tblAusgaben[[#This Row],[Hotel]:[Transport]],tblAusgaben[[#This Row],[Fahrleistung]:[Sonstiges]]))</f>
        <v>30</v>
      </c>
    </row>
    <row r="13" spans="1:12" ht="33.950000000000003" customHeight="1" x14ac:dyDescent="0.3">
      <c r="A13" s="27" t="s">
        <v>4</v>
      </c>
      <c r="B13" s="46" t="s">
        <v>9</v>
      </c>
      <c r="C13" s="28" t="s">
        <v>21</v>
      </c>
      <c r="D13" s="26"/>
      <c r="E13" s="31">
        <v>30</v>
      </c>
      <c r="F13" s="26">
        <v>15</v>
      </c>
      <c r="G13" s="32"/>
      <c r="H13" s="32"/>
      <c r="I13" s="26" t="str">
        <f>IF(COUNTA(tblAusgaben[[#This Row],[Start]:[Ende]])=2,(tblAusgaben[[#This Row],[Ende]]-tblAusgaben[[#This Row],[Start]])*KilometerPauschale,"")</f>
        <v/>
      </c>
      <c r="J13" s="30"/>
      <c r="K13" s="26">
        <f>IF(COUNTA(tblAusgaben[[#This Row],[Datum]:[Ende]])=0,"",SUM(tblAusgaben[[#This Row],[Hotel]:[Transport]],tblAusgaben[[#This Row],[Fahrleistung]:[Sonstiges]]))</f>
        <v>45</v>
      </c>
    </row>
    <row r="14" spans="1:12" ht="33.950000000000003" customHeight="1" x14ac:dyDescent="0.3">
      <c r="A14" s="27" t="s">
        <v>4</v>
      </c>
      <c r="B14" s="46" t="s">
        <v>9</v>
      </c>
      <c r="C14" s="28" t="s">
        <v>20</v>
      </c>
      <c r="D14" s="26"/>
      <c r="E14" s="31">
        <v>15</v>
      </c>
      <c r="F14" s="26"/>
      <c r="G14" s="32"/>
      <c r="H14" s="32"/>
      <c r="I14" s="26" t="str">
        <f>IF(COUNTA(tblAusgaben[[#This Row],[Start]:[Ende]])=2,(tblAusgaben[[#This Row],[Ende]]-tblAusgaben[[#This Row],[Start]])*KilometerPauschale,"")</f>
        <v/>
      </c>
      <c r="J14" s="30"/>
      <c r="K14" s="26">
        <f>IF(COUNTA(tblAusgaben[[#This Row],[Datum]:[Ende]])=0,"",SUM(tblAusgaben[[#This Row],[Hotel]:[Transport]],tblAusgaben[[#This Row],[Fahrleistung]:[Sonstiges]]))</f>
        <v>15</v>
      </c>
    </row>
    <row r="15" spans="1:12" ht="33.950000000000003" customHeight="1" x14ac:dyDescent="0.3">
      <c r="A15" s="27" t="s">
        <v>4</v>
      </c>
      <c r="B15" s="46" t="s">
        <v>9</v>
      </c>
      <c r="C15" s="28" t="s">
        <v>22</v>
      </c>
      <c r="D15" s="26"/>
      <c r="E15" s="31"/>
      <c r="F15" s="26"/>
      <c r="G15" s="32">
        <v>11456.2</v>
      </c>
      <c r="H15" s="32">
        <v>11533.900000000001</v>
      </c>
      <c r="I15" s="26">
        <f>IF(COUNTA(tblAusgaben[[#This Row],[Start]:[Ende]])=2,(tblAusgaben[[#This Row],[Ende]]-tblAusgaben[[#This Row],[Start]])*KilometerPauschale,"")</f>
        <v>38.850000000000364</v>
      </c>
      <c r="J15" s="30"/>
      <c r="K15" s="26">
        <f>IF(COUNTA(tblAusgaben[[#This Row],[Datum]:[Ende]])=0,"",SUM(tblAusgaben[[#This Row],[Hotel]:[Transport]],tblAusgaben[[#This Row],[Fahrleistung]:[Sonstiges]]))</f>
        <v>38.850000000000364</v>
      </c>
    </row>
  </sheetData>
  <mergeCells count="11">
    <mergeCell ref="A1:B2"/>
    <mergeCell ref="H2:J2"/>
    <mergeCell ref="C2:G2"/>
    <mergeCell ref="D3:F3"/>
    <mergeCell ref="C1:K1"/>
    <mergeCell ref="D4:F4"/>
    <mergeCell ref="D5:F5"/>
    <mergeCell ref="D6:F6"/>
    <mergeCell ref="H3:I3"/>
    <mergeCell ref="H4:I4"/>
    <mergeCell ref="H5:I5"/>
  </mergeCells>
  <conditionalFormatting sqref="D9:F15">
    <cfRule type="expression" dxfId="22" priority="4">
      <formula>D9&lt;0</formula>
    </cfRule>
  </conditionalFormatting>
  <conditionalFormatting sqref="G9:I15">
    <cfRule type="expression" dxfId="21" priority="19">
      <formula>($H9&lt;&gt;"")*($G9&lt;&gt;"")*($H9&lt;$G9)</formula>
    </cfRule>
  </conditionalFormatting>
  <conditionalFormatting sqref="A9:A15">
    <cfRule type="expression" dxfId="20" priority="76">
      <formula>(($A9&lt;$D$4)+($A9&gt;$D$5))*($A9&lt;&gt;"")</formula>
    </cfRule>
  </conditionalFormatting>
  <conditionalFormatting sqref="D4:D5">
    <cfRule type="notContainsBlanks" dxfId="19" priority="1">
      <formula>LEN(TRIM(D4))&gt;0</formula>
    </cfRule>
  </conditionalFormatting>
  <conditionalFormatting sqref="E9:E15">
    <cfRule type="expression" dxfId="18" priority="148">
      <formula>SUMIF($A$9:$A$15,$A9,$E$9:$E$15)&gt;$H$4</formula>
    </cfRule>
  </conditionalFormatting>
  <dataValidations count="46">
    <dataValidation allowBlank="1" showInputMessage="1" showErrorMessage="1" prompt="Erstellen Sie auf diesem Arbeitsblatt eine Spesenabrechnung. Der Titel befindet sich in dieser Zelle. Geben Sie in den Zellen rechts Firmennamen und -anschrift ein und füllen Sie die Ausgabentabelle mit Details." sqref="A1:B2" xr:uid="{00000000-0002-0000-0000-000000000000}"/>
    <dataValidation allowBlank="1" showInputMessage="1" showErrorMessage="1" prompt="Geben Sie in dieser Zelle den Firmennamen ein." sqref="C1:K1" xr:uid="{00000000-0002-0000-0000-000001000000}"/>
    <dataValidation allowBlank="1" showInputMessage="1" showErrorMessage="1" prompt="Geben Sie die Firmenanschrift in diese Zelle und weitere Details in die Zellen A3 bis D6 und G3 bis H5 ein.Der Gesamtbetrag der Spesenabrechnung wird in Zelle K2 automatisch berechnet." sqref="C2:G2" xr:uid="{00000000-0002-0000-0000-000002000000}"/>
    <dataValidation allowBlank="1" showInputMessage="1" showErrorMessage="1" prompt="Geben Sie den Namen in der Zelle rechts ein." sqref="A3" xr:uid="{00000000-0002-0000-0000-000003000000}"/>
    <dataValidation allowBlank="1" showInputMessage="1" showErrorMessage="1" prompt="Geben Sie den Namen in dieser Zelle ein." sqref="B3" xr:uid="{00000000-0002-0000-0000-000004000000}"/>
    <dataValidation allowBlank="1" showInputMessage="1" showErrorMessage="1" prompt="Geben Sie die Abteilung in der Zelle rechts ein." sqref="A4" xr:uid="{00000000-0002-0000-0000-000005000000}"/>
    <dataValidation allowBlank="1" showInputMessage="1" showErrorMessage="1" prompt="Geben Sie die Abteilung in dieser Zelle ein." sqref="B4" xr:uid="{00000000-0002-0000-0000-000006000000}"/>
    <dataValidation allowBlank="1" showInputMessage="1" showErrorMessage="1" prompt="Geben Sie die Position in der Zelle rechts ein." sqref="A5" xr:uid="{00000000-0002-0000-0000-000007000000}"/>
    <dataValidation allowBlank="1" showInputMessage="1" showErrorMessage="1" prompt="Geben Sie die Position in dieser Zelle ein." sqref="B5" xr:uid="{00000000-0002-0000-0000-000008000000}"/>
    <dataValidation allowBlank="1" showInputMessage="1" showErrorMessage="1" prompt="Geben Sie den Namen des Vorgesetzten in der Zelle rechts ein." sqref="A6" xr:uid="{00000000-0002-0000-0000-000009000000}"/>
    <dataValidation allowBlank="1" showInputMessage="1" showErrorMessage="1" prompt="Geben Sie in dieser Zelle den Namen des Vorgesetzten ein." sqref="B6" xr:uid="{00000000-0002-0000-0000-00000A000000}"/>
    <dataValidation allowBlank="1" showInputMessage="1" showErrorMessage="1" prompt="Geben Sie den Ausgabenzweck in der Zelle rechts ein." sqref="C3" xr:uid="{00000000-0002-0000-0000-00000B000000}"/>
    <dataValidation allowBlank="1" showInputMessage="1" showErrorMessage="1" prompt="Geben Sie in dieser Zelle den Ausgabenzweck ein." sqref="D3:F3" xr:uid="{00000000-0002-0000-0000-00000C000000}"/>
    <dataValidation allowBlank="1" showInputMessage="1" showErrorMessage="1" prompt="Geben Sie das Anfangsdatum in der Zelle rechts ein." sqref="C4" xr:uid="{00000000-0002-0000-0000-00000D000000}"/>
    <dataValidation allowBlank="1" showInputMessage="1" showErrorMessage="1" prompt="Geben Sie das Anfangsdatum in dieser Zelle ein." sqref="D4:F4" xr:uid="{00000000-0002-0000-0000-00000E000000}"/>
    <dataValidation allowBlank="1" showInputMessage="1" showErrorMessage="1" prompt="Geben Sie das Enddatum in der Zelle rechts ein." sqref="C5" xr:uid="{00000000-0002-0000-0000-00000F000000}"/>
    <dataValidation allowBlank="1" showInputMessage="1" showErrorMessage="1" prompt="Geben Sie in dieser Zelle das Enddatum ein." sqref="D5:F5" xr:uid="{00000000-0002-0000-0000-000010000000}"/>
    <dataValidation allowBlank="1" showInputMessage="1" showErrorMessage="1" prompt="Geben Sie den Namen der genehmigenden Person in der Zelle rechts ein." sqref="C6" xr:uid="{00000000-0002-0000-0000-000011000000}"/>
    <dataValidation allowBlank="1" showInputMessage="1" showErrorMessage="1" prompt="Geben Sie in dieser Zelle den Namen der genehmigenden Person ein." sqref="D6:F6" xr:uid="{00000000-0002-0000-0000-000012000000}"/>
    <dataValidation allowBlank="1" showInputMessage="1" showErrorMessage="1" prompt="Geben Sie den Kilometersatz in der Zelle rechts ein." sqref="G3" xr:uid="{00000000-0002-0000-0000-000013000000}"/>
    <dataValidation allowBlank="1" showInputMessage="1" showErrorMessage="1" prompt="Geben Sie den Kilometersatz in dieser Zelle ein." sqref="H3:I3" xr:uid="{00000000-0002-0000-0000-000014000000}"/>
    <dataValidation allowBlank="1" showInputMessage="1" showErrorMessage="1" prompt="Geben Sie die Essenspauschale in der Zelle rechts ein." sqref="G4" xr:uid="{00000000-0002-0000-0000-000015000000}"/>
    <dataValidation allowBlank="1" showInputMessage="1" showErrorMessage="1" prompt="Geben Sie die Essenspauschale in dieser Zelle ein." sqref="H4:I4" xr:uid="{00000000-0002-0000-0000-000016000000}"/>
    <dataValidation allowBlank="1" showInputMessage="1" showErrorMessage="1" prompt="Geben Sie die Hotelpauschale in der Zelle rechts ein." sqref="G5" xr:uid="{00000000-0002-0000-0000-000017000000}"/>
    <dataValidation allowBlank="1" showInputMessage="1" showErrorMessage="1" prompt="Geben Sie in dieser Zelle die Hotelpauschale ein." sqref="H5:I5" xr:uid="{00000000-0002-0000-0000-000018000000}"/>
    <dataValidation allowBlank="1" showInputMessage="1" showErrorMessage="1" prompt="Der Gesamtbetrag der Spesenabrechnung wird in der Zelle rechts automatisch berechnet." sqref="H2:J2" xr:uid="{00000000-0002-0000-0000-000019000000}"/>
    <dataValidation allowBlank="1" showInputMessage="1" showErrorMessage="1" prompt="Der Gesamtbetrag der Spesenabrechnung wird in dieser Zelle automatisch berechnet und die Gesamtsumme für Hotel, Transport oder Reisekilometer, Verpflegung und sonstige Ausgaben in den Zellen J3 bis K6." sqref="K2" xr:uid="{00000000-0002-0000-0000-00001A000000}"/>
    <dataValidation allowBlank="1" showInputMessage="1" showErrorMessage="1" prompt="Hotelausgaben werden in der darunterliegenden Zelle automatisch berechnet." sqref="J3" xr:uid="{00000000-0002-0000-0000-00001B000000}"/>
    <dataValidation allowBlank="1" showInputMessage="1" showErrorMessage="1" prompt="Hotelausgaben werden in dieser Zelle automatisch berechnet." sqref="J4" xr:uid="{00000000-0002-0000-0000-00001C000000}"/>
    <dataValidation allowBlank="1" showInputMessage="1" showErrorMessage="1" prompt="Transport oder Reisekilometer werden in der darunterliegenden Zelle automatisch berechnet." sqref="K3" xr:uid="{00000000-0002-0000-0000-00001D000000}"/>
    <dataValidation allowBlank="1" showInputMessage="1" showErrorMessage="1" prompt="Transport oder Reisekilometer werden in dieser Zelle automatisch berechnet." sqref="K4" xr:uid="{00000000-0002-0000-0000-00001E000000}"/>
    <dataValidation allowBlank="1" showInputMessage="1" showErrorMessage="1" prompt="Verpflegungsausgaben werden in der darunterliegenden Zelle automatisch berechnet." sqref="J5" xr:uid="{00000000-0002-0000-0000-00001F000000}"/>
    <dataValidation allowBlank="1" showInputMessage="1" showErrorMessage="1" prompt="Verpflegungsausgaben werden in dieser Zelle automatisch berechnet." sqref="J6" xr:uid="{00000000-0002-0000-0000-000020000000}"/>
    <dataValidation allowBlank="1" showInputMessage="1" showErrorMessage="1" prompt="Sonstige Ausgaben werden in der darunterliegenden Zelle automatisch berechnet." sqref="K5" xr:uid="{00000000-0002-0000-0000-000021000000}"/>
    <dataValidation allowBlank="1" showInputMessage="1" showErrorMessage="1" prompt="Sonstige Ausgaben werden in dieser Zelle automatisch berechnet.Füllen Sie die Tabelle ab Zelle A8 mit Details." sqref="K6" xr:uid="{00000000-0002-0000-0000-000022000000}"/>
    <dataValidation allowBlank="1" showInputMessage="1" showErrorMessage="1" prompt="Geben Sie in dieser Spalte unter dieser Überschrift das Datum ein." sqref="A8" xr:uid="{00000000-0002-0000-0000-000023000000}"/>
    <dataValidation allowBlank="1" showInputMessage="1" showErrorMessage="1" prompt="Geben Sie in dieser Spalte unter dieser Überschrift den Kontonamen ein." sqref="B8" xr:uid="{00000000-0002-0000-0000-000024000000}"/>
    <dataValidation allowBlank="1" showInputMessage="1" showErrorMessage="1" prompt="Geben Sie in dieser Spalte unter dieser Überschrift eine Beschreibung ein." sqref="C8" xr:uid="{00000000-0002-0000-0000-000025000000}"/>
    <dataValidation allowBlank="1" showInputMessage="1" showErrorMessage="1" prompt="Geben Sie in dieser Spalte unter dieser Überschrift die Hotelausgaben ein." sqref="D8" xr:uid="{00000000-0002-0000-0000-000026000000}"/>
    <dataValidation allowBlank="1" showInputMessage="1" showErrorMessage="1" prompt="Geben Sie in dieser Spalte unter dieser Überschrift die Verpflegungsausgaben ein." sqref="E8" xr:uid="{00000000-0002-0000-0000-000027000000}"/>
    <dataValidation allowBlank="1" showInputMessage="1" showErrorMessage="1" prompt="Geben Sie in dieser Spalte unter dieser Überschrift die Transportausgaben ein." sqref="F8" xr:uid="{00000000-0002-0000-0000-000028000000}"/>
    <dataValidation allowBlank="1" showInputMessage="1" showErrorMessage="1" prompt="Geben Sie in dieser Spalte unter dieser Überschrift den Anfangskilometerstand ein." sqref="G8" xr:uid="{00000000-0002-0000-0000-000029000000}"/>
    <dataValidation allowBlank="1" showInputMessage="1" showErrorMessage="1" prompt="Geben Sie in dieser Spalte unter dieser Überschrift den Endkilometerstand ein." sqref="H8" xr:uid="{00000000-0002-0000-0000-00002A000000}"/>
    <dataValidation allowBlank="1" showInputMessage="1" showErrorMessage="1" prompt="Die Fahrleistungskosten werden in dieser Spalte unter dieser Überschrift automatisch berechnet." sqref="I8" xr:uid="{00000000-0002-0000-0000-00002B000000}"/>
    <dataValidation allowBlank="1" showInputMessage="1" showErrorMessage="1" prompt="Geben Sie in dieser Spalte unter dieser Überschrift sonstige Ausgaben ein." sqref="J8" xr:uid="{00000000-0002-0000-0000-00002C000000}"/>
    <dataValidation allowBlank="1" showInputMessage="1" showErrorMessage="1" prompt="Die Gesamtausgaben werden in dieser Spalte unter dieser Überschrift automatisch berechnet." sqref="K8" xr:uid="{00000000-0002-0000-0000-00002D000000}"/>
  </dataValidations>
  <printOptions horizontalCentered="1"/>
  <pageMargins left="0.25" right="0.25" top="0.75" bottom="0.75" header="0.3" footer="0.3"/>
  <pageSetup paperSize="9" fitToHeight="0" orientation="landscape" r:id="rId1"/>
  <headerFooter differentFirst="1">
    <oddFooter>&amp;CPage &amp;P of &amp;N</oddFooter>
  </headerFooter>
  <ignoredErrors>
    <ignoredError sqref="I10 I11:I14 K9:K15 J4:K4 J6:K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Spesenabrechnung</vt:lpstr>
      <vt:lpstr>AnfangsDatum</vt:lpstr>
      <vt:lpstr>Spesenabrechnung!Drucktitel</vt:lpstr>
      <vt:lpstr>EndDatum</vt:lpstr>
      <vt:lpstr>KilometerPauschale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2017-12-21T05:21:32Z</dcterms:created>
  <dcterms:modified xsi:type="dcterms:W3CDTF">2019-05-23T07:03:56Z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2017-12-21T05:21:35.5067277Z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