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329"/>
  <workbookPr/>
  <mc:AlternateContent xmlns:mc="http://schemas.openxmlformats.org/markup-compatibility/2006">
    <mc:Choice Requires="x15">
      <x15ac:absPath xmlns:x15ac="http://schemas.microsoft.com/office/spreadsheetml/2010/11/ac" url="\\Deli\P2016\MSOFFICEUA\Templates\Templates_Gemini_G1\Phases\170503_Accessibility_Q4_batch4\12_NanjingProcessing_From_Finalcheck_implementation\templates\de-DE\target\"/>
    </mc:Choice>
  </mc:AlternateContent>
  <bookViews>
    <workbookView xWindow="0" yWindow="0" windowWidth="28800" windowHeight="14145"/>
  </bookViews>
  <sheets>
    <sheet name="Wöchentlicher Aufgabenplan" sheetId="1" r:id="rId1"/>
    <sheet name="Aufgabenliste" sheetId="2" r:id="rId2"/>
  </sheets>
  <definedNames>
    <definedName name="Anfangsdatum">'Wöchentlicher Aufgabenplan'!$I$3</definedName>
    <definedName name="_xlnm.Print_Titles" localSheetId="1">Aufgabenliste!$3:$3</definedName>
    <definedName name="_xlnm.Print_Titles" localSheetId="0">'Wöchentlicher Aufgabenplan'!$4:$5</definedName>
    <definedName name="Kurse">Aufgabenplan[[#All],[Spalte1]]</definedName>
    <definedName name="Spaltentitel2">Aufgabenliste[[#Headers],[Datum]]</definedName>
    <definedName name="SpaltenTitelBereich1...I3">'Wöchentlicher Aufgabenplan'!$H$3</definedName>
    <definedName name="Titel1">Aufgabenplan[[#All],[Spalte1]]</definedName>
    <definedName name="WerFeld">Aufgabenliste[Kurs]</definedName>
  </definedNames>
  <calcPr calcId="171027"/>
</workbook>
</file>

<file path=xl/calcChain.xml><?xml version="1.0" encoding="utf-8"?>
<calcChain xmlns="http://schemas.openxmlformats.org/spreadsheetml/2006/main">
  <c r="I3" i="1" l="1"/>
  <c r="C4" i="1" s="1"/>
  <c r="D4" i="1"/>
  <c r="F4" i="1"/>
  <c r="H4" i="1"/>
  <c r="C5" i="1"/>
  <c r="D5" i="1" s="1"/>
  <c r="E5" i="1" s="1"/>
  <c r="I4" i="1" l="1"/>
  <c r="G4" i="1"/>
  <c r="E4" i="1"/>
  <c r="F5" i="1"/>
  <c r="B9" i="2"/>
  <c r="E9" i="2" s="1"/>
  <c r="B10" i="2"/>
  <c r="E10" i="2" s="1"/>
  <c r="B11" i="2"/>
  <c r="E11" i="2" s="1"/>
  <c r="G5" i="1" l="1"/>
  <c r="B5" i="2"/>
  <c r="E5" i="2" s="1"/>
  <c r="H5" i="1" l="1"/>
  <c r="B12" i="2"/>
  <c r="E12" i="2" s="1"/>
  <c r="B8" i="2"/>
  <c r="E8" i="2" s="1"/>
  <c r="B7" i="2"/>
  <c r="E7" i="2" s="1"/>
  <c r="B6" i="2"/>
  <c r="E6" i="2" s="1"/>
  <c r="B4" i="2"/>
  <c r="E4" i="2" s="1"/>
  <c r="B5" i="1"/>
  <c r="G7" i="1" l="1"/>
  <c r="G10" i="1"/>
  <c r="G6" i="1"/>
  <c r="G11" i="1"/>
  <c r="C7" i="1"/>
  <c r="C9" i="1"/>
  <c r="C11" i="1"/>
  <c r="C6" i="1"/>
  <c r="D7" i="1"/>
  <c r="C8" i="1"/>
  <c r="D9" i="1"/>
  <c r="C10" i="1"/>
  <c r="D11" i="1"/>
  <c r="E9" i="1"/>
  <c r="E8" i="1"/>
  <c r="D10" i="1"/>
  <c r="D6" i="1"/>
  <c r="E7" i="1"/>
  <c r="E11" i="1"/>
  <c r="E6" i="1"/>
  <c r="E10" i="1"/>
  <c r="D8" i="1"/>
  <c r="F6" i="1"/>
  <c r="F10" i="1"/>
  <c r="F9" i="1"/>
  <c r="F8" i="1"/>
  <c r="F7" i="1"/>
  <c r="F11" i="1"/>
  <c r="G8" i="1"/>
  <c r="I5" i="1"/>
  <c r="H6" i="1"/>
  <c r="H8" i="1"/>
  <c r="H10" i="1"/>
  <c r="H7" i="1"/>
  <c r="H9" i="1"/>
  <c r="H11" i="1"/>
  <c r="G9" i="1"/>
  <c r="I7" i="1" l="1"/>
  <c r="I9" i="1"/>
  <c r="I11" i="1"/>
  <c r="I6" i="1"/>
  <c r="I8" i="1"/>
  <c r="I10" i="1"/>
</calcChain>
</file>

<file path=xl/sharedStrings.xml><?xml version="1.0" encoding="utf-8"?>
<sst xmlns="http://schemas.openxmlformats.org/spreadsheetml/2006/main" count="35" uniqueCount="26">
  <si>
    <t>Zur Aufgabenliste</t>
  </si>
  <si>
    <t>AUFGABENLISTE</t>
  </si>
  <si>
    <t>Winter</t>
  </si>
  <si>
    <t>ENG 101</t>
  </si>
  <si>
    <t>KST 101</t>
  </si>
  <si>
    <t>MTH 101</t>
  </si>
  <si>
    <t>LIT 101</t>
  </si>
  <si>
    <t>GES 101</t>
  </si>
  <si>
    <t>ANDERE</t>
  </si>
  <si>
    <t xml:space="preserve"> Zeitplananfangsdatum:</t>
  </si>
  <si>
    <t>Zum wöchentlichen Aufgabenplan</t>
  </si>
  <si>
    <t>Datum</t>
  </si>
  <si>
    <t>Aufgabe</t>
  </si>
  <si>
    <t>Seite 90 und Kapitel 5 für Test am Freitag durcharbeiten</t>
  </si>
  <si>
    <t>Arbeitsblatt 56 (nur ungerade) und für Test am Donnerstag lernen</t>
  </si>
  <si>
    <t>Übungseinheit vorbereiten</t>
  </si>
  <si>
    <t>Kapitel 5–8 Test</t>
  </si>
  <si>
    <t>Seiten 78–88 und Gliederung Kapitel 4</t>
  </si>
  <si>
    <t>Für Test lernen</t>
  </si>
  <si>
    <t>Zimmer zur Inspektion putzen</t>
  </si>
  <si>
    <t>Pizza für Lerngruppe bestellen</t>
  </si>
  <si>
    <t>Essay gliedern</t>
  </si>
  <si>
    <t>Daten abgleichen</t>
  </si>
  <si>
    <t>AUFGABENPLAN</t>
  </si>
  <si>
    <t>WÖCHENTLICHER</t>
  </si>
  <si>
    <t>Kurs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</si>
</sst>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quot;$&quot;* #,##0_);_(&quot;$&quot;* \(#,##0\);_(&quot;$&quot;* &quot;-&quot;_);_(@_)"/>
    <numFmt numFmtId="165" formatCode="_(* #,##0_);_(* \(#,##0\);_(* &quot;-&quot;_);_(@_)"/>
    <numFmt numFmtId="166" formatCode="_(&quot;$&quot;* #,##0.00_);_(&quot;$&quot;* \(#,##0.00\);_(&quot;$&quot;* &quot;-&quot;??_);_(@_)"/>
    <numFmt numFmtId="167" formatCode="_(* #,##0.00_);_(* \(#,##0.00\);_(* &quot;-&quot;??_);_(@_)"/>
  </numFmts>
  <fonts count="11" x14ac:knownFonts="1">
    <font>
      <sz val="11"/>
      <color theme="3"/>
      <name val="Calibri"/>
      <family val="2"/>
      <scheme val="minor"/>
    </font>
    <font>
      <sz val="11"/>
      <color theme="1"/>
      <name val="Calibri"/>
      <family val="2"/>
      <scheme val="minor"/>
    </font>
    <font>
      <b/>
      <sz val="11"/>
      <color theme="1"/>
      <name val="Calibri"/>
      <family val="2"/>
      <scheme val="minor"/>
    </font>
    <font>
      <b/>
      <sz val="32"/>
      <color theme="0"/>
      <name val="Calibri"/>
      <family val="2"/>
      <scheme val="major"/>
    </font>
    <font>
      <b/>
      <sz val="32"/>
      <color theme="4"/>
      <name val="Calibri"/>
      <family val="2"/>
      <scheme val="major"/>
    </font>
    <font>
      <sz val="11"/>
      <color theme="0"/>
      <name val="Calibri"/>
      <family val="2"/>
      <scheme val="major"/>
    </font>
    <font>
      <b/>
      <sz val="14"/>
      <color theme="0"/>
      <name val="Calibri"/>
      <family val="2"/>
      <scheme val="major"/>
    </font>
    <font>
      <sz val="11"/>
      <color theme="3"/>
      <name val="Calibri"/>
      <family val="2"/>
      <scheme val="minor"/>
    </font>
    <font>
      <b/>
      <sz val="11"/>
      <color theme="1"/>
      <name val="Calibri"/>
      <family val="1"/>
      <scheme val="minor"/>
    </font>
    <font>
      <b/>
      <sz val="11"/>
      <color theme="4"/>
      <name val="Calibri"/>
      <family val="1"/>
      <scheme val="minor"/>
    </font>
    <font>
      <b/>
      <sz val="11"/>
      <color theme="0"/>
      <name val="Calibri"/>
      <family val="2"/>
      <scheme val="major"/>
    </font>
  </fonts>
  <fills count="5">
    <fill>
      <patternFill patternType="none"/>
    </fill>
    <fill>
      <patternFill patternType="gray125"/>
    </fill>
    <fill>
      <patternFill patternType="solid">
        <fgColor theme="4"/>
        <bgColor indexed="64"/>
      </patternFill>
    </fill>
    <fill>
      <patternFill patternType="solid">
        <fgColor rgb="FFFFFFCC"/>
      </patternFill>
    </fill>
    <fill>
      <patternFill patternType="solid">
        <fgColor theme="4" tint="0.79998168889431442"/>
        <bgColor indexed="65"/>
      </patternFill>
    </fill>
  </fills>
  <borders count="6">
    <border>
      <left/>
      <right/>
      <top/>
      <bottom/>
      <diagonal/>
    </border>
    <border>
      <left style="medium">
        <color theme="4"/>
      </left>
      <right style="medium">
        <color theme="4"/>
      </right>
      <top style="medium">
        <color theme="4"/>
      </top>
      <bottom style="medium">
        <color theme="4"/>
      </bottom>
      <diagonal/>
    </border>
    <border>
      <left style="thin">
        <color rgb="FFB2B2B2"/>
      </left>
      <right style="thin">
        <color rgb="FFB2B2B2"/>
      </right>
      <top style="thin">
        <color rgb="FFB2B2B2"/>
      </top>
      <bottom style="thin">
        <color rgb="FFB2B2B2"/>
      </bottom>
      <diagonal/>
    </border>
    <border>
      <left style="thin">
        <color theme="4"/>
      </left>
      <right/>
      <top/>
      <bottom/>
      <diagonal/>
    </border>
    <border>
      <left/>
      <right style="thin">
        <color theme="4"/>
      </right>
      <top/>
      <bottom/>
      <diagonal/>
    </border>
    <border>
      <left style="thin">
        <color theme="4"/>
      </left>
      <right style="thin">
        <color theme="4"/>
      </right>
      <top style="thin">
        <color theme="4"/>
      </top>
      <bottom/>
      <diagonal/>
    </border>
  </borders>
  <cellStyleXfs count="18">
    <xf numFmtId="0" fontId="0" fillId="0" borderId="0">
      <alignment horizontal="left" vertical="center" wrapText="1" indent="1"/>
    </xf>
    <xf numFmtId="0" fontId="3" fillId="2" borderId="0" applyNumberFormat="0" applyProtection="0">
      <alignment horizontal="left" vertical="center"/>
    </xf>
    <xf numFmtId="0" fontId="4" fillId="0" borderId="0" applyProtection="0">
      <alignment vertical="center"/>
    </xf>
    <xf numFmtId="0" fontId="6" fillId="2" borderId="5" applyProtection="0">
      <alignment horizontal="left" vertical="center" indent="1"/>
    </xf>
    <xf numFmtId="14" fontId="5" fillId="2" borderId="4" applyProtection="0">
      <alignment horizontal="left" vertical="top" indent="1"/>
    </xf>
    <xf numFmtId="0" fontId="8" fillId="0" borderId="0" applyBorder="0" applyProtection="0">
      <alignment horizontal="right" vertical="center" indent="1"/>
    </xf>
    <xf numFmtId="0" fontId="2" fillId="0" borderId="0" applyProtection="0">
      <alignment horizontal="left" vertical="center" indent="1"/>
    </xf>
    <xf numFmtId="0" fontId="2" fillId="0" borderId="0" applyProtection="0">
      <alignment horizontal="left" vertical="center" indent="1"/>
    </xf>
    <xf numFmtId="167" fontId="7" fillId="0" borderId="0" applyFont="0" applyFill="0" applyBorder="0" applyAlignment="0" applyProtection="0"/>
    <xf numFmtId="165" fontId="7" fillId="0" borderId="0" applyFont="0" applyFill="0" applyBorder="0" applyAlignment="0" applyProtection="0"/>
    <xf numFmtId="166" fontId="7" fillId="0" borderId="0" applyFont="0" applyFill="0" applyBorder="0" applyAlignment="0" applyProtection="0"/>
    <xf numFmtId="164" fontId="7" fillId="0" borderId="0" applyFont="0" applyFill="0" applyBorder="0" applyAlignment="0" applyProtection="0"/>
    <xf numFmtId="9" fontId="7" fillId="0" borderId="0" applyFont="0" applyFill="0" applyBorder="0" applyAlignment="0" applyProtection="0"/>
    <xf numFmtId="0" fontId="7" fillId="3" borderId="2" applyNumberFormat="0" applyAlignment="0" applyProtection="0"/>
    <xf numFmtId="0" fontId="1" fillId="4" borderId="0" applyNumberFormat="0" applyFont="0" applyBorder="0" applyAlignment="0" applyProtection="0"/>
    <xf numFmtId="14" fontId="7" fillId="0" borderId="0" applyFont="0" applyFill="0" applyBorder="0">
      <alignment horizontal="center" vertical="center"/>
    </xf>
    <xf numFmtId="14" fontId="9" fillId="0" borderId="1">
      <alignment horizontal="center" vertical="center"/>
    </xf>
    <xf numFmtId="0" fontId="10" fillId="2" borderId="3">
      <alignment horizontal="left" vertical="top" indent="1"/>
    </xf>
  </cellStyleXfs>
  <cellXfs count="12">
    <xf numFmtId="0" fontId="0" fillId="0" borderId="0" xfId="0">
      <alignment horizontal="left" vertical="center" wrapText="1" indent="1"/>
    </xf>
    <xf numFmtId="0" fontId="0" fillId="0" borderId="0" xfId="0">
      <alignment horizontal="left" vertical="center" wrapText="1" indent="1"/>
    </xf>
    <xf numFmtId="14" fontId="5" fillId="2" borderId="4" xfId="4">
      <alignment horizontal="left" vertical="top" indent="1"/>
    </xf>
    <xf numFmtId="0" fontId="2" fillId="0" borderId="0" xfId="6">
      <alignment horizontal="left" vertical="center" indent="1"/>
    </xf>
    <xf numFmtId="0" fontId="4" fillId="0" borderId="0" xfId="2">
      <alignment vertical="center"/>
    </xf>
    <xf numFmtId="0" fontId="8" fillId="0" borderId="0" xfId="5">
      <alignment horizontal="right" vertical="center" indent="1"/>
    </xf>
    <xf numFmtId="0" fontId="10" fillId="2" borderId="3" xfId="17">
      <alignment horizontal="left" vertical="top" indent="1"/>
    </xf>
    <xf numFmtId="0" fontId="6" fillId="2" borderId="5" xfId="3">
      <alignment horizontal="left" vertical="center" indent="1"/>
    </xf>
    <xf numFmtId="0" fontId="0" fillId="0" borderId="0" xfId="0" applyFont="1" applyFill="1" applyBorder="1" applyAlignment="1">
      <alignment vertical="center"/>
    </xf>
    <xf numFmtId="14" fontId="9" fillId="0" borderId="1" xfId="16" applyNumberFormat="1">
      <alignment horizontal="center" vertical="center"/>
    </xf>
    <xf numFmtId="14" fontId="0" fillId="0" borderId="0" xfId="15" applyNumberFormat="1" applyFont="1">
      <alignment horizontal="center" vertical="center"/>
    </xf>
    <xf numFmtId="0" fontId="3" fillId="2" borderId="0" xfId="1" applyAlignment="1">
      <alignment horizontal="left" vertical="center"/>
    </xf>
  </cellXfs>
  <cellStyles count="18">
    <cellStyle name="20 % - Akzent1" xfId="14" builtinId="30" customBuiltin="1"/>
    <cellStyle name="Anfangsdatum" xfId="16"/>
    <cellStyle name="Besuchter Hyperlink" xfId="7" builtinId="9" customBuiltin="1"/>
    <cellStyle name="Datum" xfId="15"/>
    <cellStyle name="Dezimal [0]" xfId="9" builtinId="6" customBuiltin="1"/>
    <cellStyle name="Jahr" xfId="17"/>
    <cellStyle name="Komma" xfId="8" builtinId="3" customBuiltin="1"/>
    <cellStyle name="Link" xfId="6" builtinId="8" customBuiltin="1"/>
    <cellStyle name="Notiz" xfId="13" builtinId="10" customBuiltin="1"/>
    <cellStyle name="Prozent" xfId="12" builtinId="5" customBuiltin="1"/>
    <cellStyle name="Standard" xfId="0" builtinId="0" customBuiltin="1"/>
    <cellStyle name="Überschrift" xfId="1" builtinId="15" customBuiltin="1"/>
    <cellStyle name="Überschrift 1" xfId="2" builtinId="16" customBuiltin="1"/>
    <cellStyle name="Überschrift 2" xfId="3" builtinId="17" customBuiltin="1"/>
    <cellStyle name="Überschrift 3" xfId="4" builtinId="18" customBuiltin="1"/>
    <cellStyle name="Überschrift 4" xfId="5" builtinId="19" customBuiltin="1"/>
    <cellStyle name="Währung" xfId="10" builtinId="4" customBuiltin="1"/>
    <cellStyle name="Währung [0]" xfId="11" builtinId="7" customBuiltin="1"/>
  </cellStyles>
  <dxfs count="11">
    <dxf>
      <numFmt numFmtId="19" formatCode="dd/mm/yyyy"/>
    </dxf>
    <dxf>
      <numFmt numFmtId="0" formatCode="General"/>
    </dxf>
    <dxf>
      <numFmt numFmtId="0" formatCode="General"/>
    </dxf>
    <dxf>
      <numFmt numFmtId="0" formatCode="General"/>
    </dxf>
    <dxf>
      <numFmt numFmtId="0" formatCode="General"/>
    </dxf>
    <dxf>
      <numFmt numFmtId="0" formatCode="General"/>
    </dxf>
    <dxf>
      <fill>
        <patternFill>
          <bgColor theme="4" tint="0.79998168889431442"/>
        </patternFill>
      </fill>
      <border>
        <left style="thin">
          <color theme="4"/>
        </left>
        <right style="thin">
          <color theme="4"/>
        </right>
        <top style="thin">
          <color theme="4"/>
        </top>
        <bottom style="thin">
          <color theme="4"/>
        </bottom>
        <vertical style="thin">
          <color theme="4"/>
        </vertical>
        <horizontal style="thin">
          <color theme="4"/>
        </horizontal>
      </border>
    </dxf>
    <dxf>
      <fill>
        <patternFill patternType="none">
          <bgColor auto="1"/>
        </patternFill>
      </fill>
      <border diagonalUp="1">
        <left style="thin">
          <color theme="4"/>
        </left>
        <right style="thin">
          <color theme="4"/>
        </right>
        <top style="thin">
          <color theme="4"/>
        </top>
        <bottom style="thin">
          <color theme="4"/>
        </bottom>
        <diagonal style="thin">
          <color theme="4"/>
        </diagonal>
        <vertical style="thin">
          <color theme="4"/>
        </vertical>
        <horizontal style="thin">
          <color theme="4"/>
        </horizontal>
      </border>
    </dxf>
    <dxf>
      <font>
        <b/>
        <i val="0"/>
        <color theme="1"/>
      </font>
    </dxf>
    <dxf>
      <font>
        <b val="0"/>
        <i val="0"/>
        <color theme="0"/>
      </font>
      <fill>
        <patternFill>
          <bgColor theme="4"/>
        </patternFill>
      </fill>
      <border diagonalUp="0" diagonalDown="0">
        <left/>
        <right/>
        <top/>
        <bottom/>
        <vertical/>
        <horizontal/>
      </border>
    </dxf>
    <dxf>
      <font>
        <b/>
        <i val="0"/>
        <color theme="3" tint="9.9948118533890809E-2"/>
      </font>
      <fill>
        <patternFill>
          <bgColor theme="0"/>
        </patternFill>
      </fill>
      <border>
        <bottom style="thin">
          <color theme="0" tint="-0.14993743705557422"/>
        </bottom>
        <horizontal style="thin">
          <color theme="0" tint="-0.14996795556505021"/>
        </horizontal>
      </border>
    </dxf>
  </dxfs>
  <tableStyles count="1" defaultTableStyle="Wöchentliche Aufgabenliste" defaultPivotStyle="PivotStyleLight16">
    <tableStyle name="Wöchentliche Aufgabenliste" pivot="0" count="5">
      <tableStyleElement type="wholeTable" dxfId="10"/>
      <tableStyleElement type="headerRow" dxfId="9"/>
      <tableStyleElement type="firstColumn" dxfId="8"/>
      <tableStyleElement type="firstRowStripe" dxfId="7"/>
      <tableStyleElement type="secondRowStripe" dxfId="6"/>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id="2" name="Aufgabenplan" displayName="Aufgabenplan" ref="B6:I11" headerRowCount="0" totalsRowShown="0">
  <tableColumns count="8">
    <tableColumn id="1" name="Spalte1"/>
    <tableColumn id="2" name="Spalte2" dataDxfId="5">
      <calculatedColumnFormula>IFERROR(INDEX(Aufgabenliste[],MATCH(C$5&amp;$B6,Aufgabenliste[Daten abgleichen],0),3),"")</calculatedColumnFormula>
    </tableColumn>
    <tableColumn id="3" name="Spalte3" dataDxfId="4">
      <calculatedColumnFormula>IFERROR(INDEX(Aufgabenliste[],MATCH(D$5&amp;$B6,Aufgabenliste[Daten abgleichen],0),3),"")</calculatedColumnFormula>
    </tableColumn>
    <tableColumn id="4" name="Spalte4" dataDxfId="3">
      <calculatedColumnFormula>IFERROR(INDEX(Aufgabenliste[],MATCH(E$5&amp;$B6,Aufgabenliste[Daten abgleichen],0),3),"")</calculatedColumnFormula>
    </tableColumn>
    <tableColumn id="5" name="Spalte5" dataDxfId="2">
      <calculatedColumnFormula>IFERROR(INDEX(Aufgabenliste[],MATCH(F$5&amp;$B6,Aufgabenliste[Daten abgleichen],0),3),"")</calculatedColumnFormula>
    </tableColumn>
    <tableColumn id="6" name="Spalte6" dataDxfId="1">
      <calculatedColumnFormula>IFERROR(INDEX(Aufgabenliste[],MATCH(G$5&amp;$B6,Aufgabenliste[Daten abgleichen],0),3),"")</calculatedColumnFormula>
    </tableColumn>
    <tableColumn id="7" name="Column7">
      <calculatedColumnFormula>IFERROR(INDEX(Aufgabenliste[],MATCH(H$5&amp;$B6,Aufgabenliste[Daten abgleichen],0),3),"")</calculatedColumnFormula>
    </tableColumn>
    <tableColumn id="8" name="Column8">
      <calculatedColumnFormula>IFERROR(INDEX(Aufgabenliste[],MATCH(I$5&amp;$B6,Aufgabenliste[Daten abgleichen],0),3),"")</calculatedColumnFormula>
    </tableColumn>
  </tableColumns>
  <tableStyleInfo name="Wöchentliche Aufgabenliste" showFirstColumn="1" showLastColumn="0" showRowStripes="1" showColumnStripes="0"/>
  <extLst>
    <ext xmlns:x14="http://schemas.microsoft.com/office/spreadsheetml/2009/9/main" uri="{504A1905-F514-4f6f-8877-14C23A59335A}">
      <x14:table altTextSummary="Geben Sie in der ersten Spalte dieser Tabelle Kurstitel ein, dann werden die anderen Spalten automatisch aus den im Arbeitsblatt &quot;Aufgabenliste&quot; eingegebenen Aufgaben aktualisiert."/>
    </ext>
  </extLst>
</table>
</file>

<file path=xl/tables/table2.xml><?xml version="1.0" encoding="utf-8"?>
<table xmlns="http://schemas.openxmlformats.org/spreadsheetml/2006/main" id="1" name="Aufgabenliste" displayName="Aufgabenliste" ref="B3:E12" totalsRowShown="0">
  <autoFilter ref="B3:E12"/>
  <sortState ref="B5:E13">
    <sortCondition ref="B4:B13"/>
  </sortState>
  <tableColumns count="4">
    <tableColumn id="1" name="Datum" dataDxfId="0" dataCellStyle="Datum"/>
    <tableColumn id="3" name="Kurs" dataCellStyle="Standard"/>
    <tableColumn id="4" name="Aufgabe" dataCellStyle="Standard"/>
    <tableColumn id="2" name="Daten abgleichen">
      <calculatedColumnFormula>Aufgabenliste[[#This Row],[Datum]]&amp;Aufgabenliste[[#This Row],[Kurs]]</calculatedColumnFormula>
    </tableColumn>
  </tableColumns>
  <tableStyleInfo name="Wöchentliche Aufgabenliste" showFirstColumn="0" showLastColumn="0" showRowStripes="0" showColumnStripes="0"/>
  <extLst>
    <ext xmlns:x14="http://schemas.microsoft.com/office/spreadsheetml/2009/9/main" uri="{504A1905-F514-4f6f-8877-14C23A59335A}">
      <x14:table altTextSummary="Geben Sie Datum, Kurs und Aufgabe ein. Verwenden Sie Tabellenfilter, um bestimmte Einträge zu finden."/>
    </ext>
  </extLst>
</table>
</file>

<file path=xl/theme/theme1.xml><?xml version="1.0" encoding="utf-8"?>
<a:theme xmlns:a="http://schemas.openxmlformats.org/drawingml/2006/main" name="Office Theme">
  <a:themeElements>
    <a:clrScheme name="Weekly Task Schedule">
      <a:dk1>
        <a:sysClr val="windowText" lastClr="000000"/>
      </a:dk1>
      <a:lt1>
        <a:sysClr val="window" lastClr="FFFFFF"/>
      </a:lt1>
      <a:dk2>
        <a:srgbClr val="464646"/>
      </a:dk2>
      <a:lt2>
        <a:srgbClr val="F0F0F0"/>
      </a:lt2>
      <a:accent1>
        <a:srgbClr val="8A479B"/>
      </a:accent1>
      <a:accent2>
        <a:srgbClr val="5ACBCE"/>
      </a:accent2>
      <a:accent3>
        <a:srgbClr val="BF1A8D"/>
      </a:accent3>
      <a:accent4>
        <a:srgbClr val="7FAC39"/>
      </a:accent4>
      <a:accent5>
        <a:srgbClr val="FF6927"/>
      </a:accent5>
      <a:accent6>
        <a:srgbClr val="5B7799"/>
      </a:accent6>
      <a:hlink>
        <a:srgbClr val="1ECBCE"/>
      </a:hlink>
      <a:folHlink>
        <a:srgbClr val="5B7799"/>
      </a:folHlink>
    </a:clrScheme>
    <a:fontScheme name="Calibri">
      <a:maj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autoPageBreaks="0" fitToPage="1"/>
  </sheetPr>
  <dimension ref="B1:I11"/>
  <sheetViews>
    <sheetView showGridLines="0" showZeros="0" tabSelected="1" zoomScaleNormal="100" workbookViewId="0"/>
  </sheetViews>
  <sheetFormatPr baseColWidth="10" defaultColWidth="9.140625" defaultRowHeight="60" customHeight="1" x14ac:dyDescent="0.25"/>
  <cols>
    <col min="1" max="1" width="2.7109375" style="1" customWidth="1"/>
    <col min="2" max="9" width="25.7109375" style="1" customWidth="1"/>
    <col min="10" max="10" width="2.7109375" style="1" customWidth="1"/>
    <col min="11" max="16384" width="9.140625" style="1"/>
  </cols>
  <sheetData>
    <row r="1" spans="2:9" ht="30" customHeight="1" x14ac:dyDescent="0.25">
      <c r="B1" s="3" t="s">
        <v>0</v>
      </c>
    </row>
    <row r="2" spans="2:9" ht="50.1" customHeight="1" thickBot="1" x14ac:dyDescent="0.3">
      <c r="B2" s="11" t="s">
        <v>24</v>
      </c>
      <c r="C2" s="11"/>
    </row>
    <row r="3" spans="2:9" ht="50.1" customHeight="1" thickBot="1" x14ac:dyDescent="0.3">
      <c r="B3" s="4" t="s">
        <v>23</v>
      </c>
      <c r="H3" s="5" t="s">
        <v>9</v>
      </c>
      <c r="I3" s="9">
        <f ca="1">TODAY()</f>
        <v>42879</v>
      </c>
    </row>
    <row r="4" spans="2:9" ht="30" customHeight="1" x14ac:dyDescent="0.25">
      <c r="B4" s="7" t="s">
        <v>2</v>
      </c>
      <c r="C4" s="7" t="str">
        <f ca="1">TEXT(WEEKDAY(Anfangsdatum),"aaaa")</f>
        <v>Mittwoch</v>
      </c>
      <c r="D4" s="7" t="str">
        <f ca="1">TEXT(WEEKDAY(Anfangsdatum)+1,"aaaa")</f>
        <v>Donnerstag</v>
      </c>
      <c r="E4" s="7" t="str">
        <f ca="1">TEXT(WEEKDAY(Anfangsdatum)+2,"aaaa")</f>
        <v>Freitag</v>
      </c>
      <c r="F4" s="7" t="str">
        <f ca="1">TEXT(WEEKDAY(Anfangsdatum)+3,"aaaa")</f>
        <v>Samstag</v>
      </c>
      <c r="G4" s="7" t="str">
        <f ca="1">TEXT(WEEKDAY(Anfangsdatum)+4,"aaaa")</f>
        <v>Sonntag</v>
      </c>
      <c r="H4" s="7" t="str">
        <f ca="1">TEXT(WEEKDAY(Anfangsdatum)+5,"aaaa")</f>
        <v>Montag</v>
      </c>
      <c r="I4" s="7" t="str">
        <f ca="1">TEXT(WEEKDAY(Anfangsdatum)+6,"aaaa")</f>
        <v>Dienstag</v>
      </c>
    </row>
    <row r="5" spans="2:9" ht="30" customHeight="1" x14ac:dyDescent="0.25">
      <c r="B5" s="6">
        <f ca="1">YEAR(Anfangsdatum)</f>
        <v>2017</v>
      </c>
      <c r="C5" s="2">
        <f ca="1">Anfangsdatum</f>
        <v>42879</v>
      </c>
      <c r="D5" s="2">
        <f ca="1">C5+1</f>
        <v>42880</v>
      </c>
      <c r="E5" s="2">
        <f t="shared" ref="E5:I5" ca="1" si="0">D5+1</f>
        <v>42881</v>
      </c>
      <c r="F5" s="2">
        <f t="shared" ca="1" si="0"/>
        <v>42882</v>
      </c>
      <c r="G5" s="2">
        <f t="shared" ca="1" si="0"/>
        <v>42883</v>
      </c>
      <c r="H5" s="2">
        <f t="shared" ca="1" si="0"/>
        <v>42884</v>
      </c>
      <c r="I5" s="2">
        <f t="shared" ca="1" si="0"/>
        <v>42885</v>
      </c>
    </row>
    <row r="6" spans="2:9" ht="60" customHeight="1" x14ac:dyDescent="0.25">
      <c r="B6" s="1" t="s">
        <v>3</v>
      </c>
      <c r="C6" s="1" t="str">
        <f ca="1">IFERROR(INDEX(Aufgabenliste[],MATCH(C$5&amp;$B6,Aufgabenliste[Daten abgleichen],0),3),"")</f>
        <v/>
      </c>
      <c r="D6" s="1" t="str">
        <f ca="1">IFERROR(INDEX(Aufgabenliste[],MATCH(D$5&amp;$B6,Aufgabenliste[Daten abgleichen],0),3),"")</f>
        <v/>
      </c>
      <c r="E6" s="1" t="str">
        <f ca="1">IFERROR(INDEX(Aufgabenliste[],MATCH(E$5&amp;$B6,Aufgabenliste[Daten abgleichen],0),3),"")</f>
        <v/>
      </c>
      <c r="F6" s="1" t="str">
        <f ca="1">IFERROR(INDEX(Aufgabenliste[],MATCH(F$5&amp;$B6,Aufgabenliste[Daten abgleichen],0),3),"")</f>
        <v/>
      </c>
      <c r="G6" s="1" t="str">
        <f ca="1">IFERROR(INDEX(Aufgabenliste[],MATCH(G$5&amp;$B6,Aufgabenliste[Daten abgleichen],0),3),"")</f>
        <v/>
      </c>
      <c r="H6" s="1" t="str">
        <f ca="1">IFERROR(INDEX(Aufgabenliste[],MATCH(H$5&amp;$B6,Aufgabenliste[Daten abgleichen],0),3),"")</f>
        <v/>
      </c>
      <c r="I6" s="1" t="str">
        <f ca="1">IFERROR(INDEX(Aufgabenliste[],MATCH(I$5&amp;$B6,Aufgabenliste[Daten abgleichen],0),3),"")</f>
        <v>Essay gliedern</v>
      </c>
    </row>
    <row r="7" spans="2:9" ht="60" customHeight="1" x14ac:dyDescent="0.25">
      <c r="B7" s="1" t="s">
        <v>4</v>
      </c>
      <c r="C7" s="1" t="str">
        <f ca="1">IFERROR(INDEX(Aufgabenliste[],MATCH(C$5&amp;$B7,Aufgabenliste[Daten abgleichen],0),3),"")</f>
        <v/>
      </c>
      <c r="D7" s="1" t="str">
        <f ca="1">IFERROR(INDEX(Aufgabenliste[],MATCH(D$5&amp;$B7,Aufgabenliste[Daten abgleichen],0),3),"")</f>
        <v/>
      </c>
      <c r="E7" s="1" t="str">
        <f ca="1">IFERROR(INDEX(Aufgabenliste[],MATCH(E$5&amp;$B7,Aufgabenliste[Daten abgleichen],0),3),"")</f>
        <v>Übungseinheit vorbereiten</v>
      </c>
      <c r="F7" s="1" t="str">
        <f ca="1">IFERROR(INDEX(Aufgabenliste[],MATCH(F$5&amp;$B7,Aufgabenliste[Daten abgleichen],0),3),"")</f>
        <v/>
      </c>
      <c r="G7" s="1" t="str">
        <f ca="1">IFERROR(INDEX(Aufgabenliste[],MATCH(G$5&amp;$B7,Aufgabenliste[Daten abgleichen],0),3),"")</f>
        <v/>
      </c>
      <c r="H7" s="1" t="str">
        <f ca="1">IFERROR(INDEX(Aufgabenliste[],MATCH(H$5&amp;$B7,Aufgabenliste[Daten abgleichen],0),3),"")</f>
        <v/>
      </c>
      <c r="I7" s="1" t="str">
        <f ca="1">IFERROR(INDEX(Aufgabenliste[],MATCH(I$5&amp;$B7,Aufgabenliste[Daten abgleichen],0),3),"")</f>
        <v/>
      </c>
    </row>
    <row r="8" spans="2:9" ht="60" customHeight="1" x14ac:dyDescent="0.25">
      <c r="B8" s="1" t="s">
        <v>5</v>
      </c>
      <c r="C8" s="1" t="str">
        <f ca="1">IFERROR(INDEX(Aufgabenliste[],MATCH(C$5&amp;$B8,Aufgabenliste[Daten abgleichen],0),3),"")</f>
        <v/>
      </c>
      <c r="D8" s="1" t="str">
        <f ca="1">IFERROR(INDEX(Aufgabenliste[],MATCH(D$5&amp;$B8,Aufgabenliste[Daten abgleichen],0),3),"")</f>
        <v>Arbeitsblatt 56 (nur ungerade) und für Test am Donnerstag lernen</v>
      </c>
      <c r="E8" s="1" t="str">
        <f ca="1">IFERROR(INDEX(Aufgabenliste[],MATCH(E$5&amp;$B8,Aufgabenliste[Daten abgleichen],0),3),"")</f>
        <v/>
      </c>
      <c r="F8" s="1" t="str">
        <f ca="1">IFERROR(INDEX(Aufgabenliste[],MATCH(F$5&amp;$B8,Aufgabenliste[Daten abgleichen],0),3),"")</f>
        <v/>
      </c>
      <c r="G8" s="1" t="str">
        <f ca="1">IFERROR(INDEX(Aufgabenliste[],MATCH(G$5&amp;$B8,Aufgabenliste[Daten abgleichen],0),3),"")</f>
        <v/>
      </c>
      <c r="H8" s="1" t="str">
        <f ca="1">IFERROR(INDEX(Aufgabenliste[],MATCH(H$5&amp;$B8,Aufgabenliste[Daten abgleichen],0),3),"")</f>
        <v/>
      </c>
      <c r="I8" s="1" t="str">
        <f ca="1">IFERROR(INDEX(Aufgabenliste[],MATCH(I$5&amp;$B8,Aufgabenliste[Daten abgleichen],0),3),"")</f>
        <v/>
      </c>
    </row>
    <row r="9" spans="2:9" ht="60" customHeight="1" x14ac:dyDescent="0.25">
      <c r="B9" s="1" t="s">
        <v>6</v>
      </c>
      <c r="C9" s="1" t="str">
        <f ca="1">IFERROR(INDEX(Aufgabenliste[],MATCH(C$5&amp;$B9,Aufgabenliste[Daten abgleichen],0),3),"")</f>
        <v/>
      </c>
      <c r="D9" s="1" t="str">
        <f ca="1">IFERROR(INDEX(Aufgabenliste[],MATCH(D$5&amp;$B9,Aufgabenliste[Daten abgleichen],0),3),"")</f>
        <v/>
      </c>
      <c r="E9" s="1" t="str">
        <f ca="1">IFERROR(INDEX(Aufgabenliste[],MATCH(E$5&amp;$B9,Aufgabenliste[Daten abgleichen],0),3),"")</f>
        <v/>
      </c>
      <c r="F9" s="1" t="str">
        <f ca="1">IFERROR(INDEX(Aufgabenliste[],MATCH(F$5&amp;$B9,Aufgabenliste[Daten abgleichen],0),3),"")</f>
        <v/>
      </c>
      <c r="G9" s="1" t="str">
        <f ca="1">IFERROR(INDEX(Aufgabenliste[],MATCH(G$5&amp;$B9,Aufgabenliste[Daten abgleichen],0),3),"")</f>
        <v>Seiten 78–88 und Gliederung Kapitel 4</v>
      </c>
      <c r="H9" s="1" t="str">
        <f ca="1">IFERROR(INDEX(Aufgabenliste[],MATCH(H$5&amp;$B9,Aufgabenliste[Daten abgleichen],0),3),"")</f>
        <v/>
      </c>
      <c r="I9" s="1" t="str">
        <f ca="1">IFERROR(INDEX(Aufgabenliste[],MATCH(I$5&amp;$B9,Aufgabenliste[Daten abgleichen],0),3),"")</f>
        <v/>
      </c>
    </row>
    <row r="10" spans="2:9" ht="60" customHeight="1" x14ac:dyDescent="0.25">
      <c r="B10" s="1" t="s">
        <v>7</v>
      </c>
      <c r="C10" s="1" t="str">
        <f ca="1">IFERROR(INDEX(Aufgabenliste[],MATCH(C$5&amp;$B10,Aufgabenliste[Daten abgleichen],0),3),"")</f>
        <v>Seite 90 und Kapitel 5 für Test am Freitag durcharbeiten</v>
      </c>
      <c r="D10" s="1" t="str">
        <f ca="1">IFERROR(INDEX(Aufgabenliste[],MATCH(D$5&amp;$B10,Aufgabenliste[Daten abgleichen],0),3),"")</f>
        <v/>
      </c>
      <c r="E10" s="1" t="str">
        <f ca="1">IFERROR(INDEX(Aufgabenliste[],MATCH(E$5&amp;$B10,Aufgabenliste[Daten abgleichen],0),3),"")</f>
        <v/>
      </c>
      <c r="F10" s="1" t="str">
        <f ca="1">IFERROR(INDEX(Aufgabenliste[],MATCH(F$5&amp;$B10,Aufgabenliste[Daten abgleichen],0),3),"")</f>
        <v>Kapitel 5–8 Test</v>
      </c>
      <c r="G10" s="1" t="str">
        <f ca="1">IFERROR(INDEX(Aufgabenliste[],MATCH(G$5&amp;$B10,Aufgabenliste[Daten abgleichen],0),3),"")</f>
        <v>Für Test lernen</v>
      </c>
      <c r="H10" s="1" t="str">
        <f ca="1">IFERROR(INDEX(Aufgabenliste[],MATCH(H$5&amp;$B10,Aufgabenliste[Daten abgleichen],0),3),"")</f>
        <v/>
      </c>
      <c r="I10" s="1" t="str">
        <f ca="1">IFERROR(INDEX(Aufgabenliste[],MATCH(I$5&amp;$B10,Aufgabenliste[Daten abgleichen],0),3),"")</f>
        <v/>
      </c>
    </row>
    <row r="11" spans="2:9" ht="60" customHeight="1" x14ac:dyDescent="0.25">
      <c r="B11" s="1" t="s">
        <v>8</v>
      </c>
      <c r="C11" s="1" t="str">
        <f ca="1">IFERROR(INDEX(Aufgabenliste[],MATCH(C$5&amp;$B11,Aufgabenliste[Daten abgleichen],0),3),"")</f>
        <v/>
      </c>
      <c r="D11" s="1" t="str">
        <f ca="1">IFERROR(INDEX(Aufgabenliste[],MATCH(D$5&amp;$B11,Aufgabenliste[Daten abgleichen],0),3),"")</f>
        <v/>
      </c>
      <c r="E11" s="1" t="str">
        <f ca="1">IFERROR(INDEX(Aufgabenliste[],MATCH(E$5&amp;$B11,Aufgabenliste[Daten abgleichen],0),3),"")</f>
        <v/>
      </c>
      <c r="F11" s="1" t="str">
        <f ca="1">IFERROR(INDEX(Aufgabenliste[],MATCH(F$5&amp;$B11,Aufgabenliste[Daten abgleichen],0),3),"")</f>
        <v/>
      </c>
      <c r="G11" s="1" t="str">
        <f ca="1">IFERROR(INDEX(Aufgabenliste[],MATCH(G$5&amp;$B11,Aufgabenliste[Daten abgleichen],0),3),"")</f>
        <v/>
      </c>
      <c r="H11" s="1" t="str">
        <f ca="1">IFERROR(INDEX(Aufgabenliste[],MATCH(H$5&amp;$B11,Aufgabenliste[Daten abgleichen],0),3),"")</f>
        <v>Zimmer zur Inspektion putzen</v>
      </c>
      <c r="I11" s="1" t="str">
        <f ca="1">IFERROR(INDEX(Aufgabenliste[],MATCH(I$5&amp;$B11,Aufgabenliste[Daten abgleichen],0),3),"")</f>
        <v/>
      </c>
    </row>
  </sheetData>
  <mergeCells count="1">
    <mergeCell ref="B2:C2"/>
  </mergeCells>
  <dataValidations count="10">
    <dataValidation allowBlank="1" showInputMessage="1" showErrorMessage="1" prompt="Halten Sie die Aufgaben der Woche in dieser Arbeitsmappe für eine Wochenaufgabenliste nach. Mit hinzugefügten Aufgaben im Arbeitsblatt &quot;Aufgabenliste&quot; wird der Zeitplan automatisch aktualisiert. Zelle B1 navigiert zurück zum Arbeitsblatt &quot;Aufgabenliste&quot;." sqref="A1"/>
    <dataValidation allowBlank="1" showInputMessage="1" showErrorMessage="1" prompt="Navigationslink zum Arbeitsblatt &quot;Aufgabenliste&quot;" sqref="B1"/>
    <dataValidation allowBlank="1" showInputMessage="1" showErrorMessage="1" prompt="Der Titel des Arbeitsblatts befindet sich in den Zellen B2 und B3. Geben Sie das Anfangsdatum des Zeitplans in Zelle I3 ein." sqref="B2"/>
    <dataValidation allowBlank="1" showInputMessage="1" showErrorMessage="1" prompt="Geben Sie rechts das Anfangsdatum des Zeitplans ein." sqref="H3"/>
    <dataValidation allowBlank="1" showInputMessage="1" showErrorMessage="1" prompt="Geben Sie das Anfangsdatum des Zeitplans in dieser Zelle ein. Die Aufgabenplantabelle für die Woche, die an diesem Datum beginnt, wird automatisch aktualisiert." sqref="I3"/>
    <dataValidation allowBlank="1" showInputMessage="1" showErrorMessage="1" prompt="Jahr des Anfangsdatums aus Zelle I3. Geben Sie in dieser Spalte unter dieser Überschritt Kurstitel ein. Die entsprechenden Aufgaben werden automatisch aus dem Arbeitsblatt &quot;Aufgabenliste&quot; aktualisiert." sqref="B5"/>
    <dataValidation allowBlank="1" showInputMessage="1" showErrorMessage="1" prompt="Aufgaben für die in der Spalte links eingegebenen Kurse werden in den Zellen C6 bis I11 auf der Grundlage der Einträge auf dem Arbeitsblatt &quot;Aufgabenliste&quot; automatisch aktualisiert." sqref="C6"/>
    <dataValidation allowBlank="1" showInputMessage="1" showErrorMessage="1" prompt="Geben Sie in dieser Zelle einen Kategorienamen für diesen Aufgabenplan ein." sqref="B4"/>
    <dataValidation allowBlank="1" showInputMessage="1" showErrorMessage="1" prompt="Die Zellen C4 bis I4 enthalten Wochentage. Der erste Tag der Woche wird automatisch auf der Grundlage des Anfangsdatums des Zeitplans aktualisiert. Um diesen Wochentag zu ändern, geben Sie in Zelle I3 ein neues Datum ein." sqref="C4"/>
    <dataValidation allowBlank="1" showInputMessage="1" showErrorMessage="1" prompt="Die Zellen C5 bis I5 enthalten aufsteigende Datumswerte, die die einzelnen Wochentage darstellen, beginnend mit dem in I3 eingegebenen Anfangsdatum." sqref="C5"/>
  </dataValidations>
  <hyperlinks>
    <hyperlink ref="B1" location="Aufgabenliste!A1" tooltip="Auswählen, um das Arbeitsblatt &quot;Aufgabenliste&quot; anzuzeigen." display="Zur Aufgabenliste"/>
  </hyperlinks>
  <printOptions horizontalCentered="1" verticalCentered="1"/>
  <pageMargins left="0.25" right="0.25" top="0.75" bottom="0.75" header="0.3" footer="0.3"/>
  <pageSetup paperSize="9" fitToHeight="0" orientation="landscape" r:id="rId1"/>
  <headerFooter differentFirst="1">
    <oddFooter>Page &amp;P of &amp;N</oddFooter>
  </headerFooter>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pageSetUpPr fitToPage="1"/>
  </sheetPr>
  <dimension ref="B1:E12"/>
  <sheetViews>
    <sheetView showGridLines="0" workbookViewId="0"/>
  </sheetViews>
  <sheetFormatPr baseColWidth="10" defaultColWidth="9.140625" defaultRowHeight="30" customHeight="1" x14ac:dyDescent="0.25"/>
  <cols>
    <col min="1" max="1" width="2.7109375" customWidth="1"/>
    <col min="2" max="3" width="32.7109375" customWidth="1"/>
    <col min="4" max="4" width="61.5703125" customWidth="1"/>
    <col min="5" max="5" width="24.85546875" hidden="1" customWidth="1"/>
    <col min="6" max="6" width="2.7109375" customWidth="1"/>
  </cols>
  <sheetData>
    <row r="1" spans="2:5" ht="30" customHeight="1" x14ac:dyDescent="0.25">
      <c r="B1" s="3" t="s">
        <v>10</v>
      </c>
    </row>
    <row r="2" spans="2:5" ht="50.1" customHeight="1" x14ac:dyDescent="0.25">
      <c r="B2" s="4" t="s">
        <v>1</v>
      </c>
    </row>
    <row r="3" spans="2:5" ht="30" customHeight="1" x14ac:dyDescent="0.25">
      <c r="B3" s="7" t="s">
        <v>11</v>
      </c>
      <c r="C3" s="7" t="s">
        <v>25</v>
      </c>
      <c r="D3" s="7" t="s">
        <v>12</v>
      </c>
      <c r="E3" s="7" t="s">
        <v>22</v>
      </c>
    </row>
    <row r="4" spans="2:5" ht="30" customHeight="1" x14ac:dyDescent="0.25">
      <c r="B4" s="10">
        <f ca="1">TODAY()</f>
        <v>42879</v>
      </c>
      <c r="C4" s="1" t="s">
        <v>7</v>
      </c>
      <c r="D4" s="1" t="s">
        <v>13</v>
      </c>
      <c r="E4" s="8" t="str">
        <f ca="1">Aufgabenliste[[#This Row],[Datum]]&amp;Aufgabenliste[[#This Row],[Kurs]]</f>
        <v>42879GES 101</v>
      </c>
    </row>
    <row r="5" spans="2:5" ht="30" customHeight="1" x14ac:dyDescent="0.25">
      <c r="B5" s="10">
        <f ca="1">TODAY()+1</f>
        <v>42880</v>
      </c>
      <c r="C5" s="1" t="s">
        <v>5</v>
      </c>
      <c r="D5" s="1" t="s">
        <v>14</v>
      </c>
      <c r="E5" s="8" t="str">
        <f ca="1">Aufgabenliste[[#This Row],[Datum]]&amp;Aufgabenliste[[#This Row],[Kurs]]</f>
        <v>42880MTH 101</v>
      </c>
    </row>
    <row r="6" spans="2:5" ht="30" customHeight="1" x14ac:dyDescent="0.25">
      <c r="B6" s="10">
        <f ca="1">TODAY()+2</f>
        <v>42881</v>
      </c>
      <c r="C6" s="1" t="s">
        <v>4</v>
      </c>
      <c r="D6" s="1" t="s">
        <v>15</v>
      </c>
      <c r="E6" s="8" t="str">
        <f ca="1">Aufgabenliste[[#This Row],[Datum]]&amp;Aufgabenliste[[#This Row],[Kurs]]</f>
        <v>42881KST 101</v>
      </c>
    </row>
    <row r="7" spans="2:5" ht="30" customHeight="1" x14ac:dyDescent="0.25">
      <c r="B7" s="10">
        <f ca="1">TODAY()+3</f>
        <v>42882</v>
      </c>
      <c r="C7" s="1" t="s">
        <v>7</v>
      </c>
      <c r="D7" s="1" t="s">
        <v>16</v>
      </c>
      <c r="E7" s="8" t="str">
        <f ca="1">Aufgabenliste[[#This Row],[Datum]]&amp;Aufgabenliste[[#This Row],[Kurs]]</f>
        <v>42882GES 101</v>
      </c>
    </row>
    <row r="8" spans="2:5" ht="30" customHeight="1" x14ac:dyDescent="0.25">
      <c r="B8" s="10">
        <f ca="1">TODAY()+4</f>
        <v>42883</v>
      </c>
      <c r="C8" s="1" t="s">
        <v>6</v>
      </c>
      <c r="D8" s="1" t="s">
        <v>17</v>
      </c>
      <c r="E8" s="8" t="str">
        <f ca="1">Aufgabenliste[[#This Row],[Datum]]&amp;Aufgabenliste[[#This Row],[Kurs]]</f>
        <v>42883LIT 101</v>
      </c>
    </row>
    <row r="9" spans="2:5" ht="30" customHeight="1" x14ac:dyDescent="0.25">
      <c r="B9" s="10">
        <f ca="1">TODAY()+4</f>
        <v>42883</v>
      </c>
      <c r="C9" s="1" t="s">
        <v>7</v>
      </c>
      <c r="D9" s="1" t="s">
        <v>18</v>
      </c>
      <c r="E9" s="8" t="str">
        <f ca="1">Aufgabenliste[[#This Row],[Datum]]&amp;Aufgabenliste[[#This Row],[Kurs]]</f>
        <v>42883GES 101</v>
      </c>
    </row>
    <row r="10" spans="2:5" ht="30" customHeight="1" x14ac:dyDescent="0.25">
      <c r="B10" s="10">
        <f ca="1">TODAY()+5</f>
        <v>42884</v>
      </c>
      <c r="C10" s="1" t="s">
        <v>8</v>
      </c>
      <c r="D10" s="1" t="s">
        <v>19</v>
      </c>
      <c r="E10" s="8" t="str">
        <f ca="1">Aufgabenliste[[#This Row],[Datum]]&amp;Aufgabenliste[[#This Row],[Kurs]]</f>
        <v>42884ANDERE</v>
      </c>
    </row>
    <row r="11" spans="2:5" ht="30" customHeight="1" x14ac:dyDescent="0.25">
      <c r="B11" s="10">
        <f ca="1">TODAY()+5</f>
        <v>42884</v>
      </c>
      <c r="C11" s="1" t="s">
        <v>8</v>
      </c>
      <c r="D11" s="1" t="s">
        <v>20</v>
      </c>
      <c r="E11" s="8" t="str">
        <f ca="1">Aufgabenliste[[#This Row],[Datum]]&amp;Aufgabenliste[[#This Row],[Kurs]]</f>
        <v>42884ANDERE</v>
      </c>
    </row>
    <row r="12" spans="2:5" ht="30" customHeight="1" x14ac:dyDescent="0.25">
      <c r="B12" s="10">
        <f ca="1">TODAY()+6</f>
        <v>42885</v>
      </c>
      <c r="C12" s="1" t="s">
        <v>3</v>
      </c>
      <c r="D12" s="1" t="s">
        <v>21</v>
      </c>
      <c r="E12" s="8" t="str">
        <f ca="1">Aufgabenliste[[#This Row],[Datum]]&amp;Aufgabenliste[[#This Row],[Kurs]]</f>
        <v>42885ENG 101</v>
      </c>
    </row>
  </sheetData>
  <dataConsolidate/>
  <dataValidations count="7">
    <dataValidation allowBlank="1" showInputMessage="1" showErrorMessage="1" prompt="Erstellen Sie auf diesem Arbeitsblatt eine Aufgabenliste. Die Aufgaben in der Aufgabenplantabelle werden automatisch aktualisiert. Wählen Sie B1 aus, um zum Arbeitsblatt &quot;Wöchentlicher Aufgabenplan&quot; zurück zu navigieren." sqref="A1"/>
    <dataValidation allowBlank="1" showInputMessage="1" showErrorMessage="1" prompt="Navigationslink zum Arbeitsblatt &quot;Wöchentlicher Aufgabenplan&quot;" sqref="B1"/>
    <dataValidation allowBlank="1" showInputMessage="1" showErrorMessage="1" prompt="Der Titel des Arbeitsblatts befindet sich in dieser Zelle Geben Sie die Aufgabendetails in die Tabelle unten ein." sqref="B2"/>
    <dataValidation allowBlank="1" showInputMessage="1" showErrorMessage="1" prompt="Geben Sie in dieser Spalte unter dieser Überschrift das Datum ein. Verwenden Sie Überschriftsfilter, um bestimmte Einträge zu finden." sqref="B3"/>
    <dataValidation allowBlank="1" showInputMessage="1" showErrorMessage="1" prompt="Wählen Sie in dieser Spalte unter dieser Überschrift den Kurs aus. Die Kursliste wird aus der Spalte B der Aufgabenplantabelle automatisch aktualisiert. Drücken Sie ALT+NACH-UNTEN, um die Dropdownliste zu öffnen, dann EINGABE, um die Auswahl zu treffen." sqref="C3"/>
    <dataValidation allowBlank="1" showInputMessage="1" showErrorMessage="1" prompt="Geben Sie in dieser Spalte unter dieser Überschrift die Aufgabe für den entsprechenden Kurs in Spalte C ein." sqref="D3"/>
    <dataValidation type="list" errorStyle="warning" allowBlank="1" showInputMessage="1" showErrorMessage="1" error="Der Eintrag stimmt mit keinem Element in der Liste überein. Wählen Sie &quot;Nein&quot; aus, und drücken Sie dann ALT+NACH-UNTEN und EINGABE, um einen neuen Eintrag auszuwählen, oder ABBRECHEN, um die Auswahl zu löschen." sqref="C4:C12">
      <formula1>Kurse</formula1>
    </dataValidation>
  </dataValidations>
  <hyperlinks>
    <hyperlink ref="B1" location="'Wöchentlicher Aufgabenplan'!A1" tooltip="Auswählen, um das Arbeitsblatt &quot;Wöchentlicher Aufgabenplan&quot; anzuzeigen" display="Zum wöchentlichen Aufgabenplan"/>
  </hyperlinks>
  <printOptions horizontalCentered="1"/>
  <pageMargins left="0.7" right="0.7" top="0.75" bottom="0.75" header="0.3" footer="0.3"/>
  <pageSetup paperSize="9" scale="75" fitToHeight="0" orientation="portrait" r:id="rId1"/>
  <headerFooter differentFirst="1">
    <oddFooter>Page &amp;P of &amp;N</oddFooter>
  </headerFooter>
  <tableParts count="1">
    <tablePart r:id="rId2"/>
  </tablePart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8</vt:i4>
      </vt:variant>
    </vt:vector>
  </HeadingPairs>
  <TitlesOfParts>
    <vt:vector size="10" baseType="lpstr">
      <vt:lpstr>Wöchentlicher Aufgabenplan</vt:lpstr>
      <vt:lpstr>Aufgabenliste</vt:lpstr>
      <vt:lpstr>Anfangsdatum</vt:lpstr>
      <vt:lpstr>Aufgabenliste!Drucktitel</vt:lpstr>
      <vt:lpstr>'Wöchentlicher Aufgabenplan'!Drucktitel</vt:lpstr>
      <vt:lpstr>Kurse</vt:lpstr>
      <vt:lpstr>Spaltentitel2</vt:lpstr>
      <vt:lpstr>SpaltenTitelBereich1...I3</vt:lpstr>
      <vt:lpstr>Titel1</vt:lpstr>
      <vt:lpstr>WerFeld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cp:lastModifiedBy>
  <dcterms:created xsi:type="dcterms:W3CDTF">2016-12-22T22:53:48Z</dcterms:created>
  <dcterms:modified xsi:type="dcterms:W3CDTF">2017-05-24T05:34:10Z</dcterms:modified>
</cp:coreProperties>
</file>