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pivotTables/pivotTable1.xml" ContentType="application/vnd.openxmlformats-officedocument.spreadsheetml.pivotTable+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mc:AlternateContent xmlns:mc="http://schemas.openxmlformats.org/markup-compatibility/2006">
    <mc:Choice Requires="x15">
      <x15ac:absPath xmlns:x15ac="http://schemas.microsoft.com/office/spreadsheetml/2010/11/ac" url="C:\Users\Administrator\Desktop\de-DE\"/>
    </mc:Choice>
  </mc:AlternateContent>
  <bookViews>
    <workbookView xWindow="0" yWindow="0" windowWidth="21600" windowHeight="10125"/>
  </bookViews>
  <sheets>
    <sheet name="Gebotsdetails" sheetId="1" r:id="rId1"/>
    <sheet name="Zusammenfassung" sheetId="2" r:id="rId2"/>
  </sheets>
  <definedNames>
    <definedName name="_xlnm.Print_Titles" localSheetId="0">Gebotsdetails!$2:$2</definedName>
    <definedName name="_xlnm.Print_Titles" localSheetId="1">Zusammenfassung!$3:$3</definedName>
    <definedName name="Titel1">Gebotsinfos[[#Headers],[GEBOT NR.]]</definedName>
    <definedName name="Titel2">Zusammenfassung!$C$3</definedName>
  </definedNames>
  <calcPr calcId="162913"/>
  <pivotCaches>
    <pivotCache cacheId="0" r:id="rId3"/>
  </pivotCaches>
</workbook>
</file>

<file path=xl/calcChain.xml><?xml version="1.0" encoding="utf-8"?>
<calcChain xmlns="http://schemas.openxmlformats.org/spreadsheetml/2006/main">
  <c r="D8" i="1" l="1"/>
  <c r="D7" i="1"/>
  <c r="D4" i="1"/>
  <c r="D3" i="1"/>
  <c r="G3" i="1" s="1"/>
  <c r="D9" i="1"/>
  <c r="D6" i="1"/>
  <c r="D5" i="1"/>
  <c r="G6" i="1" l="1"/>
  <c r="H6" i="1" s="1"/>
  <c r="G7" i="1"/>
  <c r="H7" i="1" s="1"/>
  <c r="G5" i="1"/>
  <c r="H5" i="1" s="1"/>
  <c r="G9" i="1"/>
  <c r="H9" i="1" s="1"/>
  <c r="G4" i="1"/>
  <c r="H4" i="1" s="1"/>
  <c r="G8" i="1"/>
  <c r="H8" i="1" s="1"/>
  <c r="H3" i="1"/>
</calcChain>
</file>

<file path=xl/sharedStrings.xml><?xml version="1.0" encoding="utf-8"?>
<sst xmlns="http://schemas.openxmlformats.org/spreadsheetml/2006/main" count="20" uniqueCount="18">
  <si>
    <t>Gebotsdetails</t>
  </si>
  <si>
    <t>GEBOT NR.</t>
  </si>
  <si>
    <t>BESCHREIBUNG</t>
  </si>
  <si>
    <t>Gebot Nummer 1</t>
  </si>
  <si>
    <t>Gebot Nummer 2</t>
  </si>
  <si>
    <t>Gebot Nummer 3</t>
  </si>
  <si>
    <t>Gebot Nummer 4</t>
  </si>
  <si>
    <t>Gebot Nummer 5</t>
  </si>
  <si>
    <t>Gebot Nummer 6</t>
  </si>
  <si>
    <t>Gebot Nummer 7</t>
  </si>
  <si>
    <t>ERHALTEN AM</t>
  </si>
  <si>
    <t>BETRAG</t>
  </si>
  <si>
    <t>PROZENT ABGESCHLOSSEN</t>
  </si>
  <si>
    <t>STICHTAG</t>
  </si>
  <si>
    <t>Zusammenfassung</t>
  </si>
  <si>
    <t>VERBLEIBENDE TAGE</t>
  </si>
  <si>
    <t>Für Gebote verbleibende Tage</t>
  </si>
  <si>
    <t xml:space="preserve">VERBLEIBENDE TAGE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</si>
</sst>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quot;$&quot;#,##0.00"/>
    <numFmt numFmtId="165" formatCode="#,##0_ ;\-#,##0\ "/>
    <numFmt numFmtId="166" formatCode="#,##0.00\ &quot;€&quot;"/>
  </numFmts>
  <fonts count="7" x14ac:knownFonts="1">
    <font>
      <sz val="11"/>
      <color theme="1" tint="0.34998626667073579"/>
      <name val="Calibri"/>
      <family val="2"/>
      <scheme val="minor"/>
    </font>
    <font>
      <sz val="36"/>
      <color theme="4"/>
      <name val="Calibri"/>
      <family val="2"/>
      <scheme val="major"/>
    </font>
    <font>
      <sz val="14"/>
      <color theme="0"/>
      <name val="Calibri"/>
      <family val="2"/>
      <scheme val="minor"/>
    </font>
    <font>
      <sz val="11"/>
      <color theme="1" tint="0.34998626667073579"/>
      <name val="Calibri"/>
      <family val="2"/>
      <scheme val="minor"/>
    </font>
    <font>
      <b/>
      <sz val="20"/>
      <color theme="1" tint="0.34998626667073579"/>
      <name val="Calibri"/>
      <family val="2"/>
      <scheme val="minor"/>
    </font>
    <font>
      <sz val="14"/>
      <color theme="1" tint="0.34998626667073579"/>
      <name val="Calibri"/>
      <family val="2"/>
      <scheme val="minor"/>
    </font>
    <font>
      <sz val="11"/>
      <color theme="0"/>
      <name val="Calibri"/>
      <family val="2"/>
      <scheme val="minor"/>
    </font>
  </fonts>
  <fills count="3">
    <fill>
      <patternFill patternType="none"/>
    </fill>
    <fill>
      <patternFill patternType="gray125"/>
    </fill>
    <fill>
      <patternFill patternType="solid">
        <fgColor theme="5" tint="-0.499984740745262"/>
        <bgColor indexed="64"/>
      </patternFill>
    </fill>
  </fills>
  <borders count="1">
    <border>
      <left/>
      <right/>
      <top/>
      <bottom/>
      <diagonal/>
    </border>
  </borders>
  <cellStyleXfs count="10">
    <xf numFmtId="0" fontId="0" fillId="0" borderId="0">
      <alignment horizontal="left" vertical="center" wrapText="1" indent="1"/>
    </xf>
    <xf numFmtId="0" fontId="1" fillId="0" borderId="0" applyNumberFormat="0" applyFill="0" applyBorder="0" applyAlignment="0" applyProtection="0"/>
    <xf numFmtId="165" fontId="3" fillId="0" borderId="0" applyFont="0" applyFill="0" applyBorder="0" applyProtection="0">
      <alignment horizontal="left" vertical="center" indent="1"/>
    </xf>
    <xf numFmtId="165" fontId="3" fillId="0" borderId="0" applyFont="0" applyFill="0" applyBorder="0" applyProtection="0">
      <alignment horizontal="right" vertical="center" indent="3"/>
    </xf>
    <xf numFmtId="166" fontId="3" fillId="0" borderId="0" applyFont="0" applyFill="0" applyBorder="0" applyProtection="0">
      <alignment horizontal="left" vertical="center" indent="1"/>
    </xf>
    <xf numFmtId="9" fontId="4" fillId="0" borderId="0" applyFill="0" applyBorder="0" applyProtection="0">
      <alignment horizontal="right" vertical="center"/>
    </xf>
    <xf numFmtId="0" fontId="2" fillId="2" borderId="0" applyNumberFormat="0" applyProtection="0">
      <alignment horizontal="left" indent="1"/>
    </xf>
    <xf numFmtId="14" fontId="3" fillId="0" borderId="0" applyFont="0" applyFill="0" applyBorder="0">
      <alignment horizontal="left" vertical="center" indent="1"/>
    </xf>
    <xf numFmtId="0" fontId="6" fillId="0" borderId="0" applyNumberFormat="0" applyFill="0" applyBorder="0" applyProtection="0">
      <alignment horizontal="right" vertical="center" wrapText="1" indent="1"/>
    </xf>
    <xf numFmtId="0" fontId="6" fillId="0" borderId="0" applyNumberFormat="0" applyFill="0" applyBorder="0" applyProtection="0">
      <alignment horizontal="right" vertical="center" wrapText="1" indent="1"/>
    </xf>
  </cellStyleXfs>
  <cellXfs count="15">
    <xf numFmtId="0" fontId="0" fillId="0" borderId="0" xfId="0">
      <alignment horizontal="left" vertical="center" wrapText="1" indent="1"/>
    </xf>
    <xf numFmtId="0" fontId="0" fillId="0" borderId="0" xfId="0" applyFill="1">
      <alignment horizontal="left" vertical="center" wrapText="1" indent="1"/>
    </xf>
    <xf numFmtId="0" fontId="1" fillId="0" borderId="0" xfId="1" applyFill="1" applyAlignment="1">
      <alignment vertical="center"/>
    </xf>
    <xf numFmtId="165" fontId="0" fillId="0" borderId="0" xfId="2" applyFont="1">
      <alignment horizontal="left" vertical="center" indent="1"/>
    </xf>
    <xf numFmtId="0" fontId="2" fillId="2" borderId="0" xfId="6">
      <alignment horizontal="left" indent="1"/>
    </xf>
    <xf numFmtId="0" fontId="6" fillId="0" borderId="0" xfId="8" applyFill="1">
      <alignment horizontal="right" vertical="center" wrapText="1" indent="1"/>
    </xf>
    <xf numFmtId="0" fontId="0" fillId="0" borderId="0" xfId="0" applyNumberFormat="1" applyAlignment="1">
      <alignment horizontal="center" vertical="center" wrapText="1" indent="1"/>
    </xf>
    <xf numFmtId="0" fontId="5" fillId="0" borderId="0" xfId="0" applyFont="1" applyAlignment="1">
      <alignment horizontal="center" vertical="center" wrapText="1" indent="1"/>
    </xf>
    <xf numFmtId="0" fontId="0" fillId="0" borderId="0" xfId="0" applyAlignment="1">
      <alignment horizontal="left" vertical="center" wrapText="1" indent="1"/>
    </xf>
    <xf numFmtId="14" fontId="0" fillId="0" borderId="0" xfId="7" applyFont="1">
      <alignment horizontal="left" vertical="center" indent="1"/>
    </xf>
    <xf numFmtId="9" fontId="4" fillId="0" borderId="0" xfId="5">
      <alignment horizontal="right" vertical="center"/>
    </xf>
    <xf numFmtId="165" fontId="0" fillId="0" borderId="0" xfId="3" applyFont="1">
      <alignment horizontal="right" vertical="center" indent="3"/>
    </xf>
    <xf numFmtId="0" fontId="5" fillId="0" borderId="0" xfId="0" pivotButton="1" applyFont="1" applyAlignment="1">
      <alignment horizontal="center" vertical="center" wrapText="1"/>
    </xf>
    <xf numFmtId="0" fontId="0" fillId="0" borderId="0" xfId="0" applyNumberFormat="1" applyAlignment="1">
      <alignment horizontal="center" vertical="center" wrapText="1"/>
    </xf>
    <xf numFmtId="166" fontId="0" fillId="0" borderId="0" xfId="4" applyFont="1">
      <alignment horizontal="left" vertical="center" indent="1"/>
    </xf>
  </cellXfs>
  <cellStyles count="10">
    <cellStyle name="Besuchter Hyperlink" xfId="9" builtinId="9" customBuiltin="1"/>
    <cellStyle name="Datum" xfId="7"/>
    <cellStyle name="Dezimal [0]" xfId="3" builtinId="6" customBuiltin="1"/>
    <cellStyle name="Komma" xfId="2" builtinId="3" customBuiltin="1"/>
    <cellStyle name="Link" xfId="8" builtinId="8" customBuiltin="1"/>
    <cellStyle name="Prozent" xfId="5" builtinId="5" customBuiltin="1"/>
    <cellStyle name="Standard" xfId="0" builtinId="0" customBuiltin="1"/>
    <cellStyle name="Überschrift" xfId="1" builtinId="15" customBuiltin="1"/>
    <cellStyle name="Überschrift 1" xfId="6" builtinId="16" customBuiltin="1"/>
    <cellStyle name="Währung" xfId="4" builtinId="4" customBuiltin="1"/>
  </cellStyles>
  <dxfs count="21">
    <dxf>
      <numFmt numFmtId="0" formatCode="General"/>
    </dxf>
    <dxf>
      <alignment horizontal="center" indent="0" readingOrder="0"/>
    </dxf>
    <dxf>
      <alignment horizontal="center" indent="0" readingOrder="0"/>
    </dxf>
    <dxf>
      <font>
        <sz val="14"/>
        <family val="2"/>
      </font>
    </dxf>
    <dxf>
      <font>
        <sz val="14"/>
        <family val="2"/>
      </font>
    </dxf>
    <dxf>
      <font>
        <sz val="14"/>
        <family val="2"/>
      </font>
    </dxf>
    <dxf>
      <font>
        <sz val="14"/>
      </font>
    </dxf>
    <dxf>
      <alignment vertical="center" readingOrder="0"/>
    </dxf>
    <dxf>
      <alignment horizontal="center" readingOrder="0"/>
    </dxf>
    <dxf>
      <alignment horizontal="center" readingOrder="0"/>
    </dxf>
    <dxf>
      <font>
        <sz val="18"/>
      </font>
    </dxf>
    <dxf>
      <numFmt numFmtId="165" formatCode="#,##0_ ;\-#,##0\ "/>
    </dxf>
    <dxf>
      <alignment horizontal="left" vertical="center" textRotation="0" wrapText="1" indent="1" justifyLastLine="0" shrinkToFit="0" readingOrder="0"/>
    </dxf>
    <dxf>
      <alignment vertical="center" textRotation="0" wrapText="0" indent="0" justifyLastLine="0" shrinkToFit="0" readingOrder="0"/>
    </dxf>
    <dxf>
      <font>
        <b val="0"/>
        <i val="0"/>
        <color theme="1" tint="0.499984740745262"/>
      </font>
      <fill>
        <patternFill>
          <bgColor theme="0"/>
        </patternFill>
      </fill>
      <border>
        <left style="thin">
          <color theme="1" tint="0.34998626667073579"/>
        </left>
        <right style="thin">
          <color theme="1" tint="0.34998626667073579"/>
        </right>
        <top style="thin">
          <color theme="1" tint="0.34998626667073579"/>
        </top>
        <bottom style="thin">
          <color theme="1" tint="0.34998626667073579"/>
        </bottom>
        <vertical style="thin">
          <color theme="1" tint="0.34998626667073579"/>
        </vertical>
        <horizontal style="thin">
          <color theme="1" tint="0.34998626667073579"/>
        </horizontal>
      </border>
    </dxf>
    <dxf>
      <font>
        <b val="0"/>
        <i val="0"/>
        <color theme="1" tint="0.499984740745262"/>
      </font>
      <fill>
        <patternFill>
          <bgColor theme="0"/>
        </patternFill>
      </fill>
      <border>
        <left style="thin">
          <color theme="1" tint="0.34998626667073579"/>
        </left>
        <right style="thin">
          <color theme="1" tint="0.34998626667073579"/>
        </right>
        <top style="thin">
          <color theme="1" tint="0.34998626667073579"/>
        </top>
        <bottom style="thin">
          <color theme="1" tint="0.34998626667073579"/>
        </bottom>
        <vertical style="thin">
          <color theme="1" tint="0.34998626667073579"/>
        </vertical>
        <horizontal style="thin">
          <color theme="1" tint="0.34998626667073579"/>
        </horizontal>
      </border>
    </dxf>
    <dxf>
      <font>
        <b val="0"/>
        <i val="0"/>
        <color theme="0"/>
      </font>
      <fill>
        <patternFill patternType="solid">
          <fgColor theme="5" tint="-0.249977111117893"/>
          <bgColor theme="5" tint="-0.499984740745262"/>
        </patternFill>
      </fill>
      <border>
        <left style="thin">
          <color theme="1" tint="0.34998626667073579"/>
        </left>
        <right style="thin">
          <color theme="1" tint="0.34998626667073579"/>
        </right>
        <top style="thin">
          <color theme="1" tint="0.34998626667073579"/>
        </top>
        <bottom style="thin">
          <color theme="1" tint="0.34998626667073579"/>
        </bottom>
        <vertical style="thin">
          <color theme="1" tint="0.34998626667073579"/>
        </vertical>
        <horizontal style="thin">
          <color theme="1" tint="0.34998626667073579"/>
        </horizontal>
      </border>
    </dxf>
    <dxf>
      <font>
        <b val="0"/>
        <i val="0"/>
        <color theme="1" tint="0.499984740745262"/>
      </font>
      <fill>
        <patternFill>
          <bgColor theme="0"/>
        </patternFill>
      </fill>
      <border>
        <left style="thin">
          <color theme="1" tint="0.34998626667073579"/>
        </left>
        <right style="thin">
          <color theme="1" tint="0.34998626667073579"/>
        </right>
        <top style="thin">
          <color theme="1" tint="0.34998626667073579"/>
        </top>
        <bottom style="thin">
          <color theme="1" tint="0.34998626667073579"/>
        </bottom>
        <vertical style="thin">
          <color theme="1" tint="0.34998626667073579"/>
        </vertical>
        <horizontal style="thin">
          <color theme="1" tint="0.34998626667073579"/>
        </horizontal>
      </border>
    </dxf>
    <dxf>
      <font>
        <b val="0"/>
        <i val="0"/>
        <color theme="0"/>
      </font>
      <fill>
        <patternFill>
          <bgColor theme="5" tint="-0.499984740745262"/>
        </patternFill>
      </fill>
      <border diagonalUp="0" diagonalDown="0">
        <left style="thin">
          <color theme="1" tint="0.34998626667073579"/>
        </left>
        <right style="thin">
          <color theme="1" tint="0.34998626667073579"/>
        </right>
        <top style="thin">
          <color theme="1" tint="0.34998626667073579"/>
        </top>
        <bottom style="thin">
          <color theme="1" tint="0.34998626667073579"/>
        </bottom>
        <vertical style="thin">
          <color theme="1" tint="0.34998626667073579"/>
        </vertical>
        <horizontal style="thin">
          <color theme="1" tint="0.34998626667073579"/>
        </horizontal>
      </border>
    </dxf>
    <dxf>
      <font>
        <b val="0"/>
        <i val="0"/>
        <color theme="0"/>
      </font>
      <fill>
        <patternFill patternType="solid">
          <fgColor theme="5"/>
          <bgColor theme="5" tint="-0.499984740745262"/>
        </patternFill>
      </fill>
      <border diagonalUp="0" diagonalDown="0">
        <left style="thin">
          <color theme="1" tint="0.34998626667073579"/>
        </left>
        <right style="thin">
          <color theme="1" tint="0.34998626667073579"/>
        </right>
        <top style="thin">
          <color theme="1" tint="0.34998626667073579"/>
        </top>
        <bottom style="thin">
          <color theme="1" tint="0.34998626667073579"/>
        </bottom>
        <vertical style="thin">
          <color theme="1" tint="0.34998626667073579"/>
        </vertical>
        <horizontal style="thin">
          <color theme="1" tint="0.34998626667073579"/>
        </horizontal>
      </border>
    </dxf>
    <dxf>
      <font>
        <b val="0"/>
        <i val="0"/>
        <color theme="1" tint="0.34998626667073579"/>
      </font>
      <fill>
        <patternFill>
          <bgColor theme="0"/>
        </patternFill>
      </fill>
      <border diagonalUp="0" diagonalDown="0">
        <left style="thin">
          <color theme="1" tint="0.34998626667073579"/>
        </left>
        <right style="thin">
          <color theme="1" tint="0.34998626667073579"/>
        </right>
        <top style="thin">
          <color theme="1" tint="0.34998626667073579"/>
        </top>
        <bottom style="thin">
          <color theme="1" tint="0.34998626667073579"/>
        </bottom>
        <vertical style="thin">
          <color theme="1" tint="0.34998626667073579"/>
        </vertical>
        <horizontal style="thin">
          <color theme="1" tint="0.34998626667073579"/>
        </horizontal>
      </border>
    </dxf>
  </dxfs>
  <tableStyles count="2" defaultTableStyle="Gebotsverfolgung" defaultPivotStyle="PivotStyleLight16">
    <tableStyle name="Gebotsverfolgung" pivot="0" count="3">
      <tableStyleElement type="wholeTable" dxfId="20"/>
      <tableStyleElement type="headerRow" dxfId="19"/>
      <tableStyleElement type="totalRow" dxfId="18"/>
    </tableStyle>
    <tableStyle name="Gebotsverfolgung_PivotTable1" table="0" count="4">
      <tableStyleElement type="wholeTable" dxfId="17"/>
      <tableStyleElement type="headerRow" dxfId="16"/>
      <tableStyleElement type="pageFieldLabels" dxfId="15"/>
      <tableStyleElement type="pageFieldValues" dxfId="14"/>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pivotSource>
    <c:name>[Office_18442388_TF00000061.xlsx]Zusammenfassung!GebotsBericht</c:name>
    <c:fmtId val="0"/>
  </c:pivotSource>
  <c:chart>
    <c:autoTitleDeleted val="1"/>
    <c:pivotFmts>
      <c:pivotFmt>
        <c:idx val="0"/>
        <c:spPr>
          <a:solidFill>
            <a:schemeClr val="accent1">
              <a:lumMod val="60000"/>
              <a:lumOff val="40000"/>
            </a:schemeClr>
          </a:solidFill>
        </c:spPr>
        <c:marker>
          <c:symbol val="none"/>
        </c:marker>
        <c:dLbl>
          <c:idx val="0"/>
          <c:spPr>
            <a:noFill/>
          </c:spPr>
          <c:txPr>
            <a:bodyPr/>
            <a:lstStyle/>
            <a:p>
              <a:pPr>
                <a:defRPr sz="1400">
                  <a:solidFill>
                    <a:schemeClr val="bg1"/>
                  </a:solidFill>
                </a:defRPr>
              </a:pPr>
              <a:endParaRPr lang="de-DE"/>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
        <c:marker>
          <c:symbol val="none"/>
        </c:marker>
      </c:pivotFmt>
      <c:pivotFmt>
        <c:idx val="2"/>
        <c:spPr>
          <a:solidFill>
            <a:schemeClr val="accent1">
              <a:lumMod val="60000"/>
              <a:lumOff val="40000"/>
            </a:schemeClr>
          </a:solidFill>
        </c:spPr>
        <c:marker>
          <c:symbol val="none"/>
        </c:marker>
        <c:dLbl>
          <c:idx val="0"/>
          <c:spPr>
            <a:noFill/>
          </c:spPr>
          <c:txPr>
            <a:bodyPr/>
            <a:lstStyle/>
            <a:p>
              <a:pPr>
                <a:defRPr sz="1400">
                  <a:solidFill>
                    <a:schemeClr val="bg1"/>
                  </a:solidFill>
                </a:defRPr>
              </a:pPr>
              <a:endParaRPr lang="de-DE"/>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1">
              <a:lumMod val="60000"/>
              <a:lumOff val="40000"/>
            </a:schemeClr>
          </a:solidFill>
        </c:spPr>
        <c:marker>
          <c:symbol val="none"/>
        </c:marker>
      </c:pivotFmt>
      <c:pivotFmt>
        <c:idx val="4"/>
        <c:spPr>
          <a:solidFill>
            <a:schemeClr val="accent1">
              <a:lumMod val="60000"/>
              <a:lumOff val="40000"/>
            </a:schemeClr>
          </a:solidFill>
        </c:spPr>
        <c:marker>
          <c:symbol val="none"/>
        </c:marker>
        <c:dLbl>
          <c:idx val="0"/>
          <c:layout/>
          <c:spPr>
            <a:noFill/>
            <a:ln>
              <a:noFill/>
            </a:ln>
            <a:effectLst/>
          </c:spPr>
          <c:txPr>
            <a:bodyPr wrap="square" lIns="38100" tIns="19050" rIns="38100" bIns="19050" anchor="ctr">
              <a:spAutoFit/>
            </a:bodyPr>
            <a:lstStyle/>
            <a:p>
              <a:pPr>
                <a:defRPr sz="1400">
                  <a:solidFill>
                    <a:schemeClr val="bg1"/>
                  </a:solidFill>
                </a:defRPr>
              </a:pPr>
              <a:endParaRPr lang="de-DE"/>
            </a:p>
          </c:txPr>
          <c:dLblPos val="inEnd"/>
          <c:showLegendKey val="0"/>
          <c:showVal val="1"/>
          <c:showCatName val="0"/>
          <c:showSerName val="0"/>
          <c:showPercent val="0"/>
          <c:showBubbleSize val="0"/>
          <c:extLst>
            <c:ext xmlns:c15="http://schemas.microsoft.com/office/drawing/2012/chart" uri="{CE6537A1-D6FC-4f65-9D91-7224C49458BB}">
              <c15:layout/>
            </c:ext>
          </c:extLst>
        </c:dLbl>
      </c:pivotFmt>
    </c:pivotFmts>
    <c:plotArea>
      <c:layout/>
      <c:barChart>
        <c:barDir val="col"/>
        <c:grouping val="clustered"/>
        <c:varyColors val="0"/>
        <c:ser>
          <c:idx val="0"/>
          <c:order val="0"/>
          <c:tx>
            <c:strRef>
              <c:f>Zusammenfassung!$D$3</c:f>
              <c:strCache>
                <c:ptCount val="1"/>
                <c:pt idx="0">
                  <c:v>Ergebnis</c:v>
                </c:pt>
              </c:strCache>
            </c:strRef>
          </c:tx>
          <c:spPr>
            <a:solidFill>
              <a:schemeClr val="accent1">
                <a:lumMod val="60000"/>
                <a:lumOff val="40000"/>
              </a:schemeClr>
            </a:solidFill>
          </c:spPr>
          <c:invertIfNegative val="0"/>
          <c:dLbls>
            <c:spPr>
              <a:noFill/>
              <a:ln>
                <a:noFill/>
              </a:ln>
              <a:effectLst/>
            </c:spPr>
            <c:txPr>
              <a:bodyPr wrap="square" lIns="38100" tIns="19050" rIns="38100" bIns="19050" anchor="ctr">
                <a:spAutoFit/>
              </a:bodyPr>
              <a:lstStyle/>
              <a:p>
                <a:pPr>
                  <a:defRPr sz="1400">
                    <a:solidFill>
                      <a:schemeClr val="bg1"/>
                    </a:solidFill>
                  </a:defRPr>
                </a:pPr>
                <a:endParaRPr lang="de-DE"/>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trendline>
            <c:spPr>
              <a:ln w="19050">
                <a:solidFill>
                  <a:schemeClr val="tx1">
                    <a:lumMod val="50000"/>
                    <a:lumOff val="50000"/>
                  </a:schemeClr>
                </a:solidFill>
                <a:tailEnd type="stealth" w="lg" len="lg"/>
              </a:ln>
            </c:spPr>
            <c:trendlineType val="log"/>
            <c:dispRSqr val="0"/>
            <c:dispEq val="0"/>
          </c:trendline>
          <c:cat>
            <c:strRef>
              <c:f>Zusammenfassung!$C$4:$C$10</c:f>
              <c:strCache>
                <c:ptCount val="7"/>
                <c:pt idx="0">
                  <c:v>1</c:v>
                </c:pt>
                <c:pt idx="1">
                  <c:v>2</c:v>
                </c:pt>
                <c:pt idx="2">
                  <c:v>3</c:v>
                </c:pt>
                <c:pt idx="3">
                  <c:v>4</c:v>
                </c:pt>
                <c:pt idx="4">
                  <c:v>5</c:v>
                </c:pt>
                <c:pt idx="5">
                  <c:v>6</c:v>
                </c:pt>
                <c:pt idx="6">
                  <c:v>7</c:v>
                </c:pt>
              </c:strCache>
            </c:strRef>
          </c:cat>
          <c:val>
            <c:numRef>
              <c:f>Zusammenfassung!$D$4:$D$10</c:f>
              <c:numCache>
                <c:formatCode>General</c:formatCode>
                <c:ptCount val="7"/>
                <c:pt idx="0">
                  <c:v>20</c:v>
                </c:pt>
                <c:pt idx="1">
                  <c:v>10</c:v>
                </c:pt>
                <c:pt idx="2">
                  <c:v>10</c:v>
                </c:pt>
                <c:pt idx="3">
                  <c:v>20</c:v>
                </c:pt>
                <c:pt idx="4">
                  <c:v>2</c:v>
                </c:pt>
                <c:pt idx="5">
                  <c:v>13</c:v>
                </c:pt>
                <c:pt idx="6">
                  <c:v>15</c:v>
                </c:pt>
              </c:numCache>
            </c:numRef>
          </c:val>
          <c:extLst>
            <c:ext xmlns:c16="http://schemas.microsoft.com/office/drawing/2014/chart" uri="{C3380CC4-5D6E-409C-BE32-E72D297353CC}">
              <c16:uniqueId val="{00000001-3A60-4F75-B884-F0A592CA70F9}"/>
            </c:ext>
          </c:extLst>
        </c:ser>
        <c:dLbls>
          <c:showLegendKey val="0"/>
          <c:showVal val="0"/>
          <c:showCatName val="0"/>
          <c:showSerName val="0"/>
          <c:showPercent val="0"/>
          <c:showBubbleSize val="0"/>
        </c:dLbls>
        <c:gapWidth val="150"/>
        <c:axId val="444273024"/>
        <c:axId val="635880072"/>
      </c:barChart>
      <c:catAx>
        <c:axId val="444273024"/>
        <c:scaling>
          <c:orientation val="minMax"/>
        </c:scaling>
        <c:delete val="0"/>
        <c:axPos val="b"/>
        <c:majorGridlines/>
        <c:numFmt formatCode="General" sourceLinked="0"/>
        <c:majorTickMark val="out"/>
        <c:minorTickMark val="none"/>
        <c:tickLblPos val="nextTo"/>
        <c:txPr>
          <a:bodyPr/>
          <a:lstStyle/>
          <a:p>
            <a:pPr>
              <a:defRPr sz="1100">
                <a:solidFill>
                  <a:schemeClr val="tx1">
                    <a:lumMod val="50000"/>
                    <a:lumOff val="50000"/>
                  </a:schemeClr>
                </a:solidFill>
              </a:defRPr>
            </a:pPr>
            <a:endParaRPr lang="de-DE"/>
          </a:p>
        </c:txPr>
        <c:crossAx val="635880072"/>
        <c:crosses val="autoZero"/>
        <c:auto val="1"/>
        <c:lblAlgn val="ctr"/>
        <c:lblOffset val="100"/>
        <c:tickLblSkip val="1"/>
        <c:noMultiLvlLbl val="0"/>
      </c:catAx>
      <c:valAx>
        <c:axId val="635880072"/>
        <c:scaling>
          <c:orientation val="minMax"/>
        </c:scaling>
        <c:delete val="0"/>
        <c:axPos val="l"/>
        <c:majorGridlines>
          <c:spPr>
            <a:ln>
              <a:solidFill>
                <a:schemeClr val="tx1">
                  <a:lumMod val="50000"/>
                  <a:lumOff val="50000"/>
                </a:schemeClr>
              </a:solidFill>
            </a:ln>
          </c:spPr>
        </c:majorGridlines>
        <c:title>
          <c:tx>
            <c:rich>
              <a:bodyPr/>
              <a:lstStyle/>
              <a:p>
                <a:pPr>
                  <a:defRPr sz="1100" b="0" cap="all" spc="50" baseline="0">
                    <a:solidFill>
                      <a:schemeClr val="tx1">
                        <a:lumMod val="75000"/>
                        <a:lumOff val="25000"/>
                      </a:schemeClr>
                    </a:solidFill>
                    <a:latin typeface="+mj-lt"/>
                  </a:defRPr>
                </a:pPr>
                <a:r>
                  <a:rPr lang="en-US" sz="1100" b="0" cap="all" spc="50" baseline="0">
                    <a:solidFill>
                      <a:schemeClr val="tx1">
                        <a:lumMod val="75000"/>
                        <a:lumOff val="25000"/>
                      </a:schemeClr>
                    </a:solidFill>
                    <a:latin typeface="+mj-lt"/>
                  </a:rPr>
                  <a:t>VERBLEIBENDE TAGE</a:t>
                </a:r>
              </a:p>
            </c:rich>
          </c:tx>
          <c:layout/>
          <c:overlay val="0"/>
          <c:spPr>
            <a:solidFill>
              <a:schemeClr val="bg1"/>
            </a:solidFill>
          </c:spPr>
        </c:title>
        <c:numFmt formatCode="General" sourceLinked="1"/>
        <c:majorTickMark val="out"/>
        <c:minorTickMark val="none"/>
        <c:tickLblPos val="nextTo"/>
        <c:txPr>
          <a:bodyPr/>
          <a:lstStyle/>
          <a:p>
            <a:pPr>
              <a:defRPr sz="1100">
                <a:solidFill>
                  <a:schemeClr val="tx1">
                    <a:lumMod val="50000"/>
                    <a:lumOff val="50000"/>
                  </a:schemeClr>
                </a:solidFill>
              </a:defRPr>
            </a:pPr>
            <a:endParaRPr lang="de-DE"/>
          </a:p>
        </c:txPr>
        <c:crossAx val="444273024"/>
        <c:crosses val="autoZero"/>
        <c:crossBetween val="between"/>
        <c:majorUnit val="2"/>
      </c:valAx>
      <c:spPr>
        <a:noFill/>
        <a:ln>
          <a:noFill/>
        </a:ln>
      </c:spPr>
    </c:plotArea>
    <c:plotVisOnly val="1"/>
    <c:dispBlanksAs val="gap"/>
    <c:showDLblsOverMax val="0"/>
  </c:chart>
  <c:spPr>
    <a:solidFill>
      <a:schemeClr val="bg1"/>
    </a:solidFill>
    <a:ln>
      <a:noFill/>
    </a:ln>
  </c:spPr>
  <c:printSettings>
    <c:headerFooter/>
    <c:pageMargins b="0.75" l="0.7" r="0.7" t="0.75" header="0.3" footer="0.3"/>
    <c:pageSetup/>
  </c:printSettings>
  <c:extLst>
    <c:ext xmlns:c14="http://schemas.microsoft.com/office/drawing/2007/8/2/chart" uri="{781A3756-C4B2-4CAC-9D66-4F8BD8637D16}">
      <c14:pivotOptions>
        <c14:dropZoneFilter val="1"/>
        <c14:dropZoneData val="1"/>
      </c14:pivotOptions>
    </c:ext>
  </c:extLst>
</c:chartSpace>
</file>

<file path=xl/drawings/_rels/drawing1.xml.rels><?xml version="1.0" encoding="UTF-8" standalone="yes"?>
<Relationships xmlns="http://schemas.openxmlformats.org/package/2006/relationships"><Relationship Id="rId1" Type="http://schemas.openxmlformats.org/officeDocument/2006/relationships/hyperlink" Target="#Zusammenfassung!A1"/></Relationships>
</file>

<file path=xl/drawings/_rels/drawing2.xml.rels><?xml version="1.0" encoding="UTF-8" standalone="yes"?>
<Relationships xmlns="http://schemas.openxmlformats.org/package/2006/relationships"><Relationship Id="rId2" Type="http://schemas.openxmlformats.org/officeDocument/2006/relationships/hyperlink" Target="#Gebotsdetails!A1"/><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7</xdr:col>
      <xdr:colOff>466725</xdr:colOff>
      <xdr:row>0</xdr:row>
      <xdr:rowOff>266700</xdr:rowOff>
    </xdr:from>
    <xdr:to>
      <xdr:col>8</xdr:col>
      <xdr:colOff>0</xdr:colOff>
      <xdr:row>0</xdr:row>
      <xdr:rowOff>607695</xdr:rowOff>
    </xdr:to>
    <xdr:sp macro="" textlink="">
      <xdr:nvSpPr>
        <xdr:cNvPr id="2" name="Diagramm" descr="Navigationsshape zum Arbeitsblatt &quot;Zusammenfassung&quot;">
          <a:hlinkClick xmlns:r="http://schemas.openxmlformats.org/officeDocument/2006/relationships" r:id="rId1" tooltip="Auswählen, um zur Arbeitsmappe &quot;Zusammenfassung&quot; zu navigieren"/>
          <a:extLst>
            <a:ext uri="{FF2B5EF4-FFF2-40B4-BE49-F238E27FC236}">
              <a16:creationId xmlns:a16="http://schemas.microsoft.com/office/drawing/2014/main" id="{00000000-0008-0000-0000-000002000000}"/>
            </a:ext>
          </a:extLst>
        </xdr:cNvPr>
        <xdr:cNvSpPr/>
      </xdr:nvSpPr>
      <xdr:spPr>
        <a:xfrm>
          <a:off x="9772650" y="266700"/>
          <a:ext cx="1495425" cy="340995"/>
        </a:xfrm>
        <a:prstGeom prst="roundRect">
          <a:avLst/>
        </a:prstGeom>
        <a:solidFill>
          <a:schemeClr val="accent2">
            <a:lumMod val="50000"/>
          </a:schemeClr>
        </a:solidFill>
        <a:ln>
          <a:noFill/>
        </a:ln>
        <a:effectLst/>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rtl="0"/>
          <a:r>
            <a:rPr lang="de" sz="1100">
              <a:solidFill>
                <a:schemeClr val="bg1"/>
              </a:solidFill>
            </a:rPr>
            <a:t>ZUSAMMENFASSUNG</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xdr:colOff>
      <xdr:row>1</xdr:row>
      <xdr:rowOff>114301</xdr:rowOff>
    </xdr:from>
    <xdr:to>
      <xdr:col>5</xdr:col>
      <xdr:colOff>428625</xdr:colOff>
      <xdr:row>1</xdr:row>
      <xdr:rowOff>3695701</xdr:rowOff>
    </xdr:to>
    <xdr:graphicFrame macro="">
      <xdr:nvGraphicFramePr>
        <xdr:cNvPr id="2" name="Gebotsdiagramm" descr="Gruppiertes Säulendiagramm mit der Anzahl der für Gebote verbleibenden Tage">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5</xdr:col>
      <xdr:colOff>266699</xdr:colOff>
      <xdr:row>0</xdr:row>
      <xdr:rowOff>266698</xdr:rowOff>
    </xdr:from>
    <xdr:to>
      <xdr:col>5</xdr:col>
      <xdr:colOff>1514474</xdr:colOff>
      <xdr:row>0</xdr:row>
      <xdr:rowOff>605026</xdr:rowOff>
    </xdr:to>
    <xdr:sp macro="" textlink="">
      <xdr:nvSpPr>
        <xdr:cNvPr id="3" name="Details" descr="Navigationsshape zum Arbeitsblatt &quot;Gebotsdetails&quot;">
          <a:hlinkClick xmlns:r="http://schemas.openxmlformats.org/officeDocument/2006/relationships" r:id="rId2" tooltip="Auswählen, um zum Arbeitsblatt &quot;Gebotsdetails&quot; zu navigieren."/>
          <a:extLst>
            <a:ext uri="{FF2B5EF4-FFF2-40B4-BE49-F238E27FC236}">
              <a16:creationId xmlns:a16="http://schemas.microsoft.com/office/drawing/2014/main" id="{00000000-0008-0000-0100-000003000000}"/>
            </a:ext>
          </a:extLst>
        </xdr:cNvPr>
        <xdr:cNvSpPr/>
      </xdr:nvSpPr>
      <xdr:spPr>
        <a:xfrm>
          <a:off x="5467349" y="266698"/>
          <a:ext cx="1247775" cy="338328"/>
        </a:xfrm>
        <a:prstGeom prst="roundRect">
          <a:avLst/>
        </a:prstGeom>
        <a:solidFill>
          <a:schemeClr val="accent2">
            <a:lumMod val="50000"/>
          </a:schemeClr>
        </a:solidFill>
        <a:ln>
          <a:noFill/>
        </a:ln>
        <a:effectLst/>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rtl="0"/>
          <a:r>
            <a:rPr lang="de" sz="1100">
              <a:solidFill>
                <a:schemeClr val="bg1"/>
              </a:solidFill>
            </a:rPr>
            <a:t>GEBOTSDETAILS</a:t>
          </a:r>
        </a:p>
      </xdr:txBody>
    </xdr:sp>
    <xdr:clientData fPrintsWithSheet="0"/>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tester" refreshedDate="43213.417993750001" createdVersion="6" refreshedVersion="6" minRefreshableVersion="3" recordCount="7">
  <cacheSource type="worksheet">
    <worksheetSource name="Gebotsinfos"/>
  </cacheSource>
  <cacheFields count="7">
    <cacheField name="GEBOT NR." numFmtId="37">
      <sharedItems containsSemiMixedTypes="0" containsString="0" containsNumber="1" containsInteger="1" minValue="1" maxValue="8" count="8">
        <n v="1"/>
        <n v="2"/>
        <n v="3"/>
        <n v="4"/>
        <n v="5"/>
        <n v="6"/>
        <n v="7"/>
        <n v="8" u="1"/>
      </sharedItems>
    </cacheField>
    <cacheField name="BESCHREIBUNG" numFmtId="0">
      <sharedItems/>
    </cacheField>
    <cacheField name="ERHALTEN AM" numFmtId="14">
      <sharedItems containsSemiMixedTypes="0" containsNonDate="0" containsDate="1" containsString="0" minDate="2018-03-26T00:00:00" maxDate="2018-04-14T00:00:00"/>
    </cacheField>
    <cacheField name="BETRAG" numFmtId="164">
      <sharedItems containsSemiMixedTypes="0" containsString="0" containsNumber="1" containsInteger="1" minValue="1500" maxValue="5000"/>
    </cacheField>
    <cacheField name="PROZENT ABGESCHLOSSEN" numFmtId="9">
      <sharedItems containsSemiMixedTypes="0" containsString="0" containsNumber="1" minValue="0.2" maxValue="0.75"/>
    </cacheField>
    <cacheField name="STICHTAG" numFmtId="14">
      <sharedItems containsSemiMixedTypes="0" containsNonDate="0" containsDate="1" containsString="0" minDate="2018-04-25T00:00:00" maxDate="2018-05-14T00:00:00"/>
    </cacheField>
    <cacheField name="VERBLEIBENDE TAGE" numFmtId="37">
      <sharedItems containsSemiMixedTypes="0" containsString="0" containsNumber="1" containsInteger="1" minValue="2" maxValue="2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7">
  <r>
    <x v="0"/>
    <s v="Gebot Nummer 1"/>
    <d v="2018-04-13T00:00:00"/>
    <n v="2000"/>
    <n v="0.5"/>
    <d v="2018-05-13T00:00:00"/>
    <n v="20"/>
  </r>
  <r>
    <x v="1"/>
    <s v="Gebot Nummer 2"/>
    <d v="2018-04-03T00:00:00"/>
    <n v="3500"/>
    <n v="0.25"/>
    <d v="2018-05-03T00:00:00"/>
    <n v="10"/>
  </r>
  <r>
    <x v="2"/>
    <s v="Gebot Nummer 3"/>
    <d v="2018-04-03T00:00:00"/>
    <n v="5000"/>
    <n v="0.3"/>
    <d v="2018-05-03T00:00:00"/>
    <n v="10"/>
  </r>
  <r>
    <x v="3"/>
    <s v="Gebot Nummer 4"/>
    <d v="2018-04-13T00:00:00"/>
    <n v="4000"/>
    <n v="0.2"/>
    <d v="2018-05-13T00:00:00"/>
    <n v="20"/>
  </r>
  <r>
    <x v="4"/>
    <s v="Gebot Nummer 5"/>
    <d v="2018-03-26T00:00:00"/>
    <n v="4000"/>
    <n v="0.75"/>
    <d v="2018-04-25T00:00:00"/>
    <n v="2"/>
  </r>
  <r>
    <x v="5"/>
    <s v="Gebot Nummer 6"/>
    <d v="2018-04-06T00:00:00"/>
    <n v="1500"/>
    <n v="0.45"/>
    <d v="2018-05-06T00:00:00"/>
    <n v="13"/>
  </r>
  <r>
    <x v="6"/>
    <s v="Gebot Nummer 7"/>
    <d v="2018-04-08T00:00:00"/>
    <n v="5000"/>
    <n v="0.65"/>
    <d v="2018-05-08T00:00:00"/>
    <n v="15"/>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GebotsBericht" cacheId="0" applyNumberFormats="0" applyBorderFormats="0" applyFontFormats="0" applyPatternFormats="0" applyAlignmentFormats="0" applyWidthHeightFormats="1" dataCaption="Values" updatedVersion="6" minRefreshableVersion="3" rowGrandTotals="0" colGrandTotals="0" itemPrintTitles="1" createdVersion="4" indent="0" compact="0" outline="1" outlineData="1" compactData="0" multipleFieldFilters="0" chartFormat="1">
  <location ref="C3:D10" firstHeaderRow="1" firstDataRow="1" firstDataCol="1"/>
  <pivotFields count="7">
    <pivotField axis="axisRow" compact="0" showAll="0" defaultSubtotal="0">
      <items count="8">
        <item x="0"/>
        <item x="1"/>
        <item x="2"/>
        <item x="3"/>
        <item x="4"/>
        <item x="5"/>
        <item x="6"/>
        <item m="1" x="7"/>
      </items>
    </pivotField>
    <pivotField compact="0" showAll="0" defaultSubtotal="0"/>
    <pivotField compact="0" numFmtId="14" showAll="0" defaultSubtotal="0"/>
    <pivotField compact="0" numFmtId="164" showAll="0" defaultSubtotal="0"/>
    <pivotField compact="0" numFmtId="9" showAll="0" defaultSubtotal="0"/>
    <pivotField compact="0" numFmtId="14" showAll="0" defaultSubtotal="0"/>
    <pivotField dataField="1" compact="0" numFmtId="37" showAll="0" defaultSubtotal="0"/>
  </pivotFields>
  <rowFields count="1">
    <field x="0"/>
  </rowFields>
  <rowItems count="7">
    <i>
      <x/>
    </i>
    <i>
      <x v="1"/>
    </i>
    <i>
      <x v="2"/>
    </i>
    <i>
      <x v="3"/>
    </i>
    <i>
      <x v="4"/>
    </i>
    <i>
      <x v="5"/>
    </i>
    <i>
      <x v="6"/>
    </i>
  </rowItems>
  <colItems count="1">
    <i/>
  </colItems>
  <dataFields count="1">
    <dataField name="VERBLEIBENDE TAGE " fld="6" baseField="0" baseItem="0"/>
  </dataFields>
  <formats count="11">
    <format dxfId="10">
      <pivotArea dataOnly="0" labelOnly="1" outline="0" axis="axisValues" fieldPosition="0"/>
    </format>
    <format dxfId="9">
      <pivotArea outline="0" collapsedLevelsAreSubtotals="1" fieldPosition="0"/>
    </format>
    <format dxfId="8">
      <pivotArea dataOnly="0" labelOnly="1" outline="0" axis="axisValues" fieldPosition="0"/>
    </format>
    <format dxfId="7">
      <pivotArea outline="0" collapsedLevelsAreSubtotals="1" fieldPosition="0"/>
    </format>
    <format dxfId="6">
      <pivotArea dataOnly="0" labelOnly="1" outline="0" axis="axisValues" fieldPosition="0"/>
    </format>
    <format dxfId="5">
      <pivotArea field="0" type="button" dataOnly="0" labelOnly="1" outline="0" axis="axisRow" fieldPosition="0"/>
    </format>
    <format dxfId="4">
      <pivotArea dataOnly="0" labelOnly="1" outline="0" axis="axisValues" fieldPosition="0"/>
    </format>
    <format dxfId="3">
      <pivotArea dataOnly="0" labelOnly="1" outline="0" axis="axisValues" fieldPosition="0"/>
    </format>
    <format dxfId="2">
      <pivotArea dataOnly="0" labelOnly="1" outline="0" fieldPosition="0">
        <references count="1">
          <reference field="0" count="0"/>
        </references>
      </pivotArea>
    </format>
    <format dxfId="1">
      <pivotArea field="0" type="button" dataOnly="0" labelOnly="1" outline="0" axis="axisRow" fieldPosition="0"/>
    </format>
    <format dxfId="0">
      <pivotArea dataOnly="0" labelOnly="1" outline="0" fieldPosition="0">
        <references count="1">
          <reference field="0" count="0"/>
        </references>
      </pivotArea>
    </format>
  </formats>
  <chartFormats count="1">
    <chartFormat chart="0" format="4" series="1">
      <pivotArea type="data" outline="0" fieldPosition="0">
        <references count="1">
          <reference field="4294967294" count="1" selected="0">
            <x v="0"/>
          </reference>
        </references>
      </pivotArea>
    </chartFormat>
  </chartFormats>
  <pivotTableStyleInfo name="Gebotsverfolgung_PivotTable1" showRowHeaders="1" showColHeaders="1" showRowStripes="0" showColStripes="0" showLastColumn="1"/>
  <extLst>
    <ext xmlns:x14="http://schemas.microsoft.com/office/spreadsheetml/2009/9/main" uri="{962EF5D1-5CA2-4c93-8EF4-DBF5C05439D2}">
      <x14:pivotTableDefinition xmlns:xm="http://schemas.microsoft.com/office/excel/2006/main" altTextSummary="Die Anzahl der Gebote und die verbleibenden Tage in dieser PivotTable werden automatisch aus dem Arbeitsblatt &quot;Gebotsdetails&quot; aktualisiert. Wählen Sie im Menüband die Option &quot;Aus Analyse aktualisieren&quot; aus, um die Änderungen zu aktualisiere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id="1" name="Gebotsinfos" displayName="Gebotsinfos" ref="B2:H9" dataDxfId="13">
  <autoFilter ref="B2:H9"/>
  <tableColumns count="7">
    <tableColumn id="1" name="GEBOT NR." totalsRowLabel="Summe" dataCellStyle="Komma"/>
    <tableColumn id="2" name="BESCHREIBUNG" dataDxfId="12"/>
    <tableColumn id="3" name="ERHALTEN AM" dataCellStyle="Datum"/>
    <tableColumn id="4" name="BETRAG" dataCellStyle="Währung"/>
    <tableColumn id="5" name="PROZENT ABGESCHLOSSEN" dataCellStyle="Prozent"/>
    <tableColumn id="6" name="STICHTAG" dataCellStyle="Datum">
      <calculatedColumnFormula>Gebotsinfos[[#This Row],[ERHALTEN AM]]+30</calculatedColumnFormula>
    </tableColumn>
    <tableColumn id="7" name="VERBLEIBENDE TAGE" totalsRowFunction="sum" totalsRowDxfId="11" dataCellStyle="Dezimal [0]">
      <calculatedColumnFormula>Gebotsinfos[[#This Row],[STICHTAG]]-TODAY()</calculatedColumnFormula>
    </tableColumn>
  </tableColumns>
  <tableStyleInfo name="Gebotsverfolgung" showFirstColumn="0" showLastColumn="1" showRowStripes="1" showColumnStripes="0"/>
  <extLst>
    <ext xmlns:x14="http://schemas.microsoft.com/office/spreadsheetml/2009/9/main" uri="{504A1905-F514-4f6f-8877-14C23A59335A}">
      <x14:table altTextSummary="Geben Sie in dieser Tabelle &quot;Gebot Nr.&quot;, &quot;Erhalten am&quot;, &quot;Betrag&quot;, &quot;Prozent abgeschlossen&quot;, &quot;Stichtag&quot; und &quot;Verbleibende Tage&quot; ein."/>
    </ext>
  </extLst>
</table>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Solstice">
  <a:themeElements>
    <a:clrScheme name="Solstice">
      <a:dk1>
        <a:sysClr val="windowText" lastClr="000000"/>
      </a:dk1>
      <a:lt1>
        <a:sysClr val="window" lastClr="FFFFFF"/>
      </a:lt1>
      <a:dk2>
        <a:srgbClr val="4F271C"/>
      </a:dk2>
      <a:lt2>
        <a:srgbClr val="E7DEC9"/>
      </a:lt2>
      <a:accent1>
        <a:srgbClr val="3891A7"/>
      </a:accent1>
      <a:accent2>
        <a:srgbClr val="FEB80A"/>
      </a:accent2>
      <a:accent3>
        <a:srgbClr val="C32D2E"/>
      </a:accent3>
      <a:accent4>
        <a:srgbClr val="84AA33"/>
      </a:accent4>
      <a:accent5>
        <a:srgbClr val="964305"/>
      </a:accent5>
      <a:accent6>
        <a:srgbClr val="475A8D"/>
      </a:accent6>
      <a:hlink>
        <a:srgbClr val="8DC765"/>
      </a:hlink>
      <a:folHlink>
        <a:srgbClr val="AA8A14"/>
      </a:folHlink>
    </a:clrScheme>
    <a:fontScheme name="Calibri">
      <a:majorFont>
        <a:latin typeface="Calibri" panose="020F0502020204030204"/>
        <a:ea typeface=""/>
        <a:cs typeface=""/>
        <a:font script="Jpan" typeface="ＭＳ ゴシック"/>
        <a:font script="Hang" typeface="맑은 고딕"/>
        <a:font script="Hans" typeface="宋体"/>
        <a:font script="Hant" typeface="新細明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ＭＳ ゴシック"/>
        <a:font script="Hang" typeface="맑은 고딕"/>
        <a:font script="Hans" typeface="宋体"/>
        <a:font script="Hant" typeface="新細明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font script="Geor" typeface="Sylfaen"/>
      </a:minorFont>
    </a:fontScheme>
    <a:fmtScheme name="Solstice">
      <a:fillStyleLst>
        <a:solidFill>
          <a:schemeClr val="phClr"/>
        </a:solidFill>
        <a:gradFill rotWithShape="1">
          <a:gsLst>
            <a:gs pos="0">
              <a:schemeClr val="phClr">
                <a:tint val="35000"/>
                <a:satMod val="253000"/>
              </a:schemeClr>
            </a:gs>
            <a:gs pos="50000">
              <a:schemeClr val="phClr">
                <a:tint val="42000"/>
                <a:satMod val="255000"/>
              </a:schemeClr>
            </a:gs>
            <a:gs pos="97000">
              <a:schemeClr val="phClr">
                <a:tint val="53000"/>
                <a:satMod val="260000"/>
              </a:schemeClr>
            </a:gs>
            <a:gs pos="100000">
              <a:schemeClr val="phClr">
                <a:tint val="56000"/>
                <a:satMod val="275000"/>
              </a:schemeClr>
            </a:gs>
          </a:gsLst>
          <a:path path="circle">
            <a:fillToRect l="50000" t="50000" r="50000" b="50000"/>
          </a:path>
        </a:gradFill>
        <a:gradFill rotWithShape="1">
          <a:gsLst>
            <a:gs pos="0">
              <a:schemeClr val="phClr">
                <a:tint val="92000"/>
                <a:satMod val="170000"/>
              </a:schemeClr>
            </a:gs>
            <a:gs pos="15000">
              <a:schemeClr val="phClr">
                <a:tint val="92000"/>
                <a:shade val="99000"/>
                <a:satMod val="170000"/>
              </a:schemeClr>
            </a:gs>
            <a:gs pos="62000">
              <a:schemeClr val="phClr">
                <a:tint val="96000"/>
                <a:shade val="80000"/>
                <a:satMod val="170000"/>
              </a:schemeClr>
            </a:gs>
            <a:gs pos="97000">
              <a:schemeClr val="phClr">
                <a:tint val="98000"/>
                <a:shade val="63000"/>
                <a:satMod val="170000"/>
              </a:schemeClr>
            </a:gs>
            <a:gs pos="100000">
              <a:schemeClr val="phClr">
                <a:shade val="62000"/>
                <a:satMod val="170000"/>
              </a:schemeClr>
            </a:gs>
          </a:gsLst>
          <a:path path="circle">
            <a:fillToRect l="50000" t="50000" r="50000" b="50000"/>
          </a:path>
        </a:gradFill>
      </a:fillStyleLst>
      <a:lnStyleLst>
        <a:ln w="9525" cap="flat" cmpd="sng" algn="ctr">
          <a:solidFill>
            <a:schemeClr val="phClr"/>
          </a:solidFill>
          <a:prstDash val="solid"/>
        </a:ln>
        <a:ln w="25400" cap="flat" cmpd="sng" algn="ctr">
          <a:solidFill>
            <a:schemeClr val="phClr"/>
          </a:solidFill>
          <a:prstDash val="solid"/>
        </a:ln>
        <a:ln w="25400" cap="flat" cmpd="sng" algn="ctr">
          <a:solidFill>
            <a:schemeClr val="phClr"/>
          </a:solidFill>
          <a:prstDash val="solid"/>
        </a:ln>
      </a:lnStyleLst>
      <a:effectStyleLst>
        <a:effectStyle>
          <a:effectLst>
            <a:outerShdw blurRad="63500" dist="25400" dir="5400000" rotWithShape="0">
              <a:srgbClr val="000000">
                <a:alpha val="43137"/>
              </a:srgbClr>
            </a:outerShdw>
          </a:effectLst>
        </a:effectStyle>
        <a:effectStyle>
          <a:effectLst>
            <a:outerShdw blurRad="63500" dist="25400" dir="5400000" rotWithShape="0">
              <a:srgbClr val="000000">
                <a:alpha val="43137"/>
              </a:srgbClr>
            </a:outerShdw>
          </a:effectLst>
          <a:scene3d>
            <a:camera prst="orthographicFront" fov="0">
              <a:rot lat="0" lon="0" rev="0"/>
            </a:camera>
            <a:lightRig rig="brightRoom" dir="tl">
              <a:rot lat="0" lon="0" rev="8700000"/>
            </a:lightRig>
          </a:scene3d>
          <a:sp3d contourW="12700">
            <a:bevelT w="0" h="0"/>
            <a:contourClr>
              <a:schemeClr val="phClr">
                <a:shade val="80000"/>
              </a:schemeClr>
            </a:contourClr>
          </a:sp3d>
        </a:effectStyle>
        <a:effectStyle>
          <a:effectLst>
            <a:outerShdw blurRad="63500" dist="25400" dir="5400000" rotWithShape="0">
              <a:srgbClr val="000000">
                <a:alpha val="43137"/>
              </a:srgbClr>
            </a:outerShdw>
          </a:effectLst>
          <a:scene3d>
            <a:camera prst="orthographicFront" fov="0">
              <a:rot lat="0" lon="0" rev="0"/>
            </a:camera>
            <a:lightRig rig="brightRoom" dir="tl">
              <a:rot lat="0" lon="0" rev="5400000"/>
            </a:lightRig>
          </a:scene3d>
          <a:sp3d contourW="12700">
            <a:bevelT w="25400" h="50800" prst="angle"/>
            <a:contourClr>
              <a:schemeClr val="phClr"/>
            </a:contourClr>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1">
            <a:duotone>
              <a:schemeClr val="phClr">
                <a:shade val="9000"/>
                <a:satMod val="300000"/>
              </a:schemeClr>
              <a:schemeClr val="phClr">
                <a:tint val="90000"/>
                <a:satMod val="225000"/>
              </a:schemeClr>
            </a:duotone>
          </a:blip>
          <a:tile tx="0" ty="0" sx="90000" sy="90000" flip="xy" algn="tl"/>
        </a:blipFill>
      </a:bgFillStyleLst>
    </a:fmtScheme>
  </a:themeElements>
  <a:objectDefaults>
    <a:spDef>
      <a:spPr>
        <a:ln/>
      </a:spPr>
      <a:bodyPr vertOverflow="clip" horzOverflow="clip" lIns="182880" rtlCol="0" anchor="ctr"/>
      <a:lstStyle>
        <a:defPPr algn="l">
          <a:defRPr sz="1100">
            <a:solidFill>
              <a:schemeClr val="tx1">
                <a:lumMod val="50000"/>
                <a:lumOff val="50000"/>
              </a:schemeClr>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5"/>
    <pageSetUpPr autoPageBreaks="0" fitToPage="1"/>
  </sheetPr>
  <dimension ref="B1:H9"/>
  <sheetViews>
    <sheetView showGridLines="0" tabSelected="1" workbookViewId="0"/>
  </sheetViews>
  <sheetFormatPr baseColWidth="10" defaultColWidth="9.140625" defaultRowHeight="30" customHeight="1" x14ac:dyDescent="0.25"/>
  <cols>
    <col min="1" max="1" width="2.7109375" customWidth="1"/>
    <col min="2" max="2" width="17" customWidth="1"/>
    <col min="3" max="3" width="28" customWidth="1"/>
    <col min="4" max="4" width="22.42578125" customWidth="1"/>
    <col min="5" max="5" width="16.7109375" customWidth="1"/>
    <col min="6" max="6" width="36" customWidth="1"/>
    <col min="7" max="7" width="16.7109375" customWidth="1"/>
    <col min="8" max="8" width="29.42578125" customWidth="1"/>
    <col min="9" max="9" width="2.7109375" customWidth="1"/>
  </cols>
  <sheetData>
    <row r="1" spans="2:8" ht="57.75" customHeight="1" x14ac:dyDescent="0.25">
      <c r="B1" s="2" t="s">
        <v>0</v>
      </c>
      <c r="C1" s="1"/>
      <c r="D1" s="1"/>
      <c r="E1" s="1"/>
      <c r="F1" s="1"/>
      <c r="G1" s="1"/>
      <c r="H1" s="5" t="s">
        <v>14</v>
      </c>
    </row>
    <row r="2" spans="2:8" ht="30" customHeight="1" x14ac:dyDescent="0.3">
      <c r="B2" s="4" t="s">
        <v>1</v>
      </c>
      <c r="C2" s="4" t="s">
        <v>2</v>
      </c>
      <c r="D2" s="4" t="s">
        <v>10</v>
      </c>
      <c r="E2" s="4" t="s">
        <v>11</v>
      </c>
      <c r="F2" s="4" t="s">
        <v>12</v>
      </c>
      <c r="G2" s="4" t="s">
        <v>13</v>
      </c>
      <c r="H2" s="4" t="s">
        <v>15</v>
      </c>
    </row>
    <row r="3" spans="2:8" ht="30" customHeight="1" x14ac:dyDescent="0.25">
      <c r="B3" s="3">
        <v>1</v>
      </c>
      <c r="C3" s="8" t="s">
        <v>3</v>
      </c>
      <c r="D3" s="9">
        <f ca="1">TODAY()-10</f>
        <v>43206</v>
      </c>
      <c r="E3" s="14">
        <v>2000</v>
      </c>
      <c r="F3" s="10">
        <v>0.5</v>
      </c>
      <c r="G3" s="9">
        <f ca="1">Gebotsinfos[[#This Row],[ERHALTEN AM]]+30</f>
        <v>43236</v>
      </c>
      <c r="H3" s="11">
        <f ca="1">Gebotsinfos[[#This Row],[STICHTAG]]-TODAY()</f>
        <v>20</v>
      </c>
    </row>
    <row r="4" spans="2:8" ht="30" customHeight="1" x14ac:dyDescent="0.25">
      <c r="B4" s="3">
        <v>2</v>
      </c>
      <c r="C4" s="8" t="s">
        <v>4</v>
      </c>
      <c r="D4" s="9">
        <f ca="1">TODAY()-20</f>
        <v>43196</v>
      </c>
      <c r="E4" s="14">
        <v>3500</v>
      </c>
      <c r="F4" s="10">
        <v>0.25</v>
      </c>
      <c r="G4" s="9">
        <f ca="1">Gebotsinfos[[#This Row],[ERHALTEN AM]]+30</f>
        <v>43226</v>
      </c>
      <c r="H4" s="11">
        <f ca="1">Gebotsinfos[[#This Row],[STICHTAG]]-TODAY()</f>
        <v>10</v>
      </c>
    </row>
    <row r="5" spans="2:8" ht="30" customHeight="1" x14ac:dyDescent="0.25">
      <c r="B5" s="3">
        <v>3</v>
      </c>
      <c r="C5" s="8" t="s">
        <v>5</v>
      </c>
      <c r="D5" s="9">
        <f ca="1">TODAY()-20</f>
        <v>43196</v>
      </c>
      <c r="E5" s="14">
        <v>5000</v>
      </c>
      <c r="F5" s="10">
        <v>0.3</v>
      </c>
      <c r="G5" s="9">
        <f ca="1">Gebotsinfos[[#This Row],[ERHALTEN AM]]+30</f>
        <v>43226</v>
      </c>
      <c r="H5" s="11">
        <f ca="1">Gebotsinfos[[#This Row],[STICHTAG]]-TODAY()</f>
        <v>10</v>
      </c>
    </row>
    <row r="6" spans="2:8" ht="30" customHeight="1" x14ac:dyDescent="0.25">
      <c r="B6" s="3">
        <v>4</v>
      </c>
      <c r="C6" s="8" t="s">
        <v>6</v>
      </c>
      <c r="D6" s="9">
        <f ca="1">TODAY()-10</f>
        <v>43206</v>
      </c>
      <c r="E6" s="14">
        <v>4000</v>
      </c>
      <c r="F6" s="10">
        <v>0.2</v>
      </c>
      <c r="G6" s="9">
        <f ca="1">Gebotsinfos[[#This Row],[ERHALTEN AM]]+30</f>
        <v>43236</v>
      </c>
      <c r="H6" s="11">
        <f ca="1">Gebotsinfos[[#This Row],[STICHTAG]]-TODAY()</f>
        <v>20</v>
      </c>
    </row>
    <row r="7" spans="2:8" ht="30" customHeight="1" x14ac:dyDescent="0.25">
      <c r="B7" s="3">
        <v>5</v>
      </c>
      <c r="C7" s="8" t="s">
        <v>7</v>
      </c>
      <c r="D7" s="9">
        <f ca="1">TODAY()-28</f>
        <v>43188</v>
      </c>
      <c r="E7" s="14">
        <v>4000</v>
      </c>
      <c r="F7" s="10">
        <v>0.75</v>
      </c>
      <c r="G7" s="9">
        <f ca="1">Gebotsinfos[[#This Row],[ERHALTEN AM]]+30</f>
        <v>43218</v>
      </c>
      <c r="H7" s="11">
        <f ca="1">Gebotsinfos[[#This Row],[STICHTAG]]-TODAY()</f>
        <v>2</v>
      </c>
    </row>
    <row r="8" spans="2:8" ht="30" customHeight="1" x14ac:dyDescent="0.25">
      <c r="B8" s="3">
        <v>6</v>
      </c>
      <c r="C8" s="8" t="s">
        <v>8</v>
      </c>
      <c r="D8" s="9">
        <f ca="1">TODAY()-17</f>
        <v>43199</v>
      </c>
      <c r="E8" s="14">
        <v>1500</v>
      </c>
      <c r="F8" s="10">
        <v>0.45</v>
      </c>
      <c r="G8" s="9">
        <f ca="1">Gebotsinfos[[#This Row],[ERHALTEN AM]]+30</f>
        <v>43229</v>
      </c>
      <c r="H8" s="11">
        <f ca="1">Gebotsinfos[[#This Row],[STICHTAG]]-TODAY()</f>
        <v>13</v>
      </c>
    </row>
    <row r="9" spans="2:8" ht="30" customHeight="1" x14ac:dyDescent="0.25">
      <c r="B9" s="3">
        <v>7</v>
      </c>
      <c r="C9" s="8" t="s">
        <v>9</v>
      </c>
      <c r="D9" s="9">
        <f ca="1">TODAY()-15</f>
        <v>43201</v>
      </c>
      <c r="E9" s="14">
        <v>5000</v>
      </c>
      <c r="F9" s="10">
        <v>0.65</v>
      </c>
      <c r="G9" s="9">
        <f ca="1">Gebotsinfos[[#This Row],[ERHALTEN AM]]+30</f>
        <v>43231</v>
      </c>
      <c r="H9" s="11">
        <f ca="1">Gebotsinfos[[#This Row],[STICHTAG]]-TODAY()</f>
        <v>15</v>
      </c>
    </row>
  </sheetData>
  <conditionalFormatting sqref="F3:F9">
    <cfRule type="dataBar" priority="1">
      <dataBar>
        <cfvo type="num" val="0"/>
        <cfvo type="num" val="1"/>
        <color theme="4" tint="0.39997558519241921"/>
      </dataBar>
      <extLst>
        <ext xmlns:x14="http://schemas.microsoft.com/office/spreadsheetml/2009/9/main" uri="{B025F937-C7B1-47D3-B67F-A62EFF666E3E}">
          <x14:id>{EFB187CC-4F30-4585-8B6C-724045DA9407}</x14:id>
        </ext>
      </extLst>
    </cfRule>
  </conditionalFormatting>
  <dataValidations count="10">
    <dataValidation allowBlank="1" showInputMessage="1" showErrorMessage="1" prompt="Verfolgen Sie Gebotsaktivitäten in dieser Arbeitsmappe zur Gebotsverfolgung nach. Geben Sie Gebotsdetails in dieser Arbeitsmappe ein. Das gruppierte Säulendiagramm und die PivotTable auf dem Zusammenfassungs-Arbeitsblatt werden automatisch aktualisiert." sqref="A1"/>
    <dataValidation allowBlank="1" showInputMessage="1" showErrorMessage="1" prompt="Der Titel dieses Arbeitsblatts befindet sich in dieser Zelle. Geben Sie die Gebotsdetails in der Tabelle unten ein, und wählen Sie die Zelle H1 aus, um zum Arbeitsblatt &quot;Zusammenfassung&quot; zu navigieren." sqref="B1"/>
    <dataValidation allowBlank="1" showInputMessage="1" showErrorMessage="1" prompt="Ein Navigationslink zum Arbeitsblatt &quot;Zusammenfassung&quot; befindet sich in dieser Zelle. Diese Zelle wird nicht gedruckt." sqref="H1"/>
    <dataValidation allowBlank="1" showInputMessage="1" showErrorMessage="1" prompt="Geben Sie in dieser Spalte unter dieser Überschrift die Gebotsnummer ein. Verwenden Sie Überschriftsfilter, um bestimmte Einträge zu finden." sqref="B2"/>
    <dataValidation allowBlank="1" showInputMessage="1" showErrorMessage="1" prompt="Geben Sie in dieser Spalte unter dieser Überschrift eine Beschreibung ein." sqref="C2"/>
    <dataValidation allowBlank="1" showInputMessage="1" showErrorMessage="1" prompt="Geben Sie in dieser Spalte unter dieser Überschrift das Eingangsdatum ein." sqref="D2"/>
    <dataValidation allowBlank="1" showInputMessage="1" showErrorMessage="1" prompt="Geben Sie in dieser Spalte unter dieser Überschrift den Betrag ein." sqref="E2"/>
    <dataValidation allowBlank="1" showInputMessage="1" showErrorMessage="1" prompt="Geben Sie in dieser Spalte unter dieser Überschrift den Wert für Prozent abgeschlossen ein. Eine Statusleiste zeigt den Fortschritt hin zum Abschluss an." sqref="F2"/>
    <dataValidation allowBlank="1" showInputMessage="1" showErrorMessage="1" prompt="Geben Sie in dieser Spalte unter dieser Überschrift den Stichtag ein." sqref="G2"/>
    <dataValidation allowBlank="1" showInputMessage="1" showErrorMessage="1" prompt="Die verbleibenden Tage werden in dieser Spalte unter dieser Überschrift automatisch berechnet." sqref="H2"/>
  </dataValidations>
  <hyperlinks>
    <hyperlink ref="H1" location="Zusammenfassung!A1" tooltip="Auswählen, um zur Arbeitsmappe &quot;Zusammenfassung&quot; zu navigieren" display="Zusammenfassung"/>
  </hyperlinks>
  <printOptions horizontalCentered="1"/>
  <pageMargins left="0.7" right="0.7" top="0.75" bottom="0.75" header="0.3" footer="0.3"/>
  <pageSetup paperSize="9" fitToHeight="0" orientation="landscape" r:id="rId1"/>
  <headerFooter differentFirst="1">
    <oddFooter>Page &amp;P of &amp;N</oddFooter>
  </headerFooter>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EFB187CC-4F30-4585-8B6C-724045DA9407}">
            <x14:dataBar minLength="0" maxLength="100">
              <x14:cfvo type="num">
                <xm:f>0</xm:f>
              </x14:cfvo>
              <x14:cfvo type="num">
                <xm:f>1</xm:f>
              </x14:cfvo>
              <x14:negativeFillColor rgb="FFFF0000"/>
              <x14:axisColor rgb="FF000000"/>
            </x14:dataBar>
          </x14:cfRule>
          <xm:sqref>F3:F9</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pageSetUpPr autoPageBreaks="0" fitToPage="1"/>
  </sheetPr>
  <dimension ref="B1:F20"/>
  <sheetViews>
    <sheetView showGridLines="0" workbookViewId="0"/>
  </sheetViews>
  <sheetFormatPr baseColWidth="10" defaultColWidth="9.140625" defaultRowHeight="30" customHeight="1" x14ac:dyDescent="0.25"/>
  <cols>
    <col min="1" max="1" width="2.7109375" customWidth="1"/>
    <col min="2" max="2" width="9.140625" customWidth="1"/>
    <col min="3" max="3" width="24.7109375" customWidth="1"/>
    <col min="4" max="4" width="26.5703125" customWidth="1"/>
    <col min="5" max="5" width="28.85546875" customWidth="1"/>
    <col min="6" max="6" width="22.7109375" customWidth="1"/>
    <col min="7" max="7" width="2.7109375" customWidth="1"/>
  </cols>
  <sheetData>
    <row r="1" spans="2:6" ht="57.75" customHeight="1" x14ac:dyDescent="0.25">
      <c r="B1" s="2" t="s">
        <v>16</v>
      </c>
      <c r="F1" s="5" t="s">
        <v>0</v>
      </c>
    </row>
    <row r="2" spans="2:6" ht="300" customHeight="1" x14ac:dyDescent="0.25"/>
    <row r="3" spans="2:6" ht="37.5" x14ac:dyDescent="0.25">
      <c r="C3" s="12" t="s">
        <v>1</v>
      </c>
      <c r="D3" s="7" t="s">
        <v>17</v>
      </c>
    </row>
    <row r="4" spans="2:6" ht="15" x14ac:dyDescent="0.25">
      <c r="C4" s="13">
        <v>1</v>
      </c>
      <c r="D4" s="6">
        <v>20</v>
      </c>
    </row>
    <row r="5" spans="2:6" ht="15" x14ac:dyDescent="0.25">
      <c r="C5" s="13">
        <v>2</v>
      </c>
      <c r="D5" s="6">
        <v>10</v>
      </c>
    </row>
    <row r="6" spans="2:6" ht="15" x14ac:dyDescent="0.25">
      <c r="C6" s="13">
        <v>3</v>
      </c>
      <c r="D6" s="6">
        <v>10</v>
      </c>
    </row>
    <row r="7" spans="2:6" ht="15" x14ac:dyDescent="0.25">
      <c r="C7" s="13">
        <v>4</v>
      </c>
      <c r="D7" s="6">
        <v>20</v>
      </c>
    </row>
    <row r="8" spans="2:6" ht="15" x14ac:dyDescent="0.25">
      <c r="C8" s="13">
        <v>5</v>
      </c>
      <c r="D8" s="6">
        <v>2</v>
      </c>
    </row>
    <row r="9" spans="2:6" ht="15" x14ac:dyDescent="0.25">
      <c r="C9" s="13">
        <v>6</v>
      </c>
      <c r="D9" s="6">
        <v>13</v>
      </c>
    </row>
    <row r="10" spans="2:6" ht="15" x14ac:dyDescent="0.25">
      <c r="C10" s="13">
        <v>7</v>
      </c>
      <c r="D10" s="6">
        <v>15</v>
      </c>
    </row>
    <row r="11" spans="2:6" ht="15" x14ac:dyDescent="0.25"/>
    <row r="12" spans="2:6" ht="15" x14ac:dyDescent="0.25"/>
    <row r="13" spans="2:6" ht="15" x14ac:dyDescent="0.25"/>
    <row r="14" spans="2:6" ht="15" x14ac:dyDescent="0.25"/>
    <row r="15" spans="2:6" ht="15" x14ac:dyDescent="0.25"/>
    <row r="16" spans="2:6" ht="15" x14ac:dyDescent="0.25"/>
    <row r="17" ht="15" x14ac:dyDescent="0.25"/>
    <row r="18" ht="15" x14ac:dyDescent="0.25"/>
    <row r="19" ht="15" x14ac:dyDescent="0.25"/>
    <row r="20" ht="15" x14ac:dyDescent="0.25"/>
  </sheetData>
  <dataValidations count="4">
    <dataValidation allowBlank="1" showInputMessage="1" showErrorMessage="1" prompt="Das gruppierte Säulendiagramm und die PivotTable mit der Darstellung der für Gebote verbleibenden Tage werden auf diesem Arbeitsblatt automatisch aktualisiert. Wählen Sie die Zelle F1 aus, um zum Arbeitsblatt &quot;Gebotsdetails&quot; zu navigieren." sqref="A1"/>
    <dataValidation allowBlank="1" showInputMessage="1" showErrorMessage="1" prompt="Der Titel dieses Arbeitsblatts befindet sich in dieser Zelle. Das gruppierte Säulendiagramm mit der Darstellung der für Gebote verbleibenden Tage ist in der Zelle unten, die PivotTable in Zelle C3. Wählen Sie Zelle C3 aus, um die PivotTable zu filtern." sqref="B1"/>
    <dataValidation allowBlank="1" showInputMessage="1" showErrorMessage="1" prompt="Ein gestapeltes Säulendiagramm mit der Anzahl der für Gebote verbleibenden Tage befindet sich in dieser Zelle." sqref="B2"/>
    <dataValidation allowBlank="1" showInputMessage="1" showErrorMessage="1" prompt="Ein Navigationslink zum Arbeitsblatt &quot;Gebotsdetails&quot; befindet sich in dieser Zelle. Diese Zelle wird nicht gedruckt." sqref="F1"/>
  </dataValidations>
  <hyperlinks>
    <hyperlink ref="F1" location="Gebotsdetails!A1" tooltip="Auswählen, um zum Arbeitsblatt &quot;Gebotsdetails&quot; zu navigieren." display="Gebotsdetails"/>
  </hyperlinks>
  <printOptions horizontalCentered="1"/>
  <pageMargins left="0.7" right="0.7" top="0.75" bottom="0.75" header="0.3" footer="0.3"/>
  <pageSetup paperSize="9" fitToHeight="0" orientation="portrait" r:id="rId2"/>
  <headerFooter differentFirst="1">
    <oddFooter>Page &amp;P of &amp;N</oddFooter>
  </headerFooter>
  <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4</vt:i4>
      </vt:variant>
    </vt:vector>
  </HeadingPairs>
  <TitlesOfParts>
    <vt:vector size="6" baseType="lpstr">
      <vt:lpstr>Gebotsdetails</vt:lpstr>
      <vt:lpstr>Zusammenfassung</vt:lpstr>
      <vt:lpstr>Gebotsdetails!Drucktitel</vt:lpstr>
      <vt:lpstr>Zusammenfassung!Drucktitel</vt:lpstr>
      <vt:lpstr>Titel1</vt:lpstr>
      <vt:lpstr>Titel2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tester</cp:lastModifiedBy>
  <dcterms:created xsi:type="dcterms:W3CDTF">2017-05-01T05:54:38Z</dcterms:created>
  <dcterms:modified xsi:type="dcterms:W3CDTF">2018-04-26T07:01:22Z</dcterms:modified>
</cp:coreProperties>
</file>