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8_{128A77A5-47B4-46A1-9A4A-E022B79FFCCF}" xr6:coauthVersionLast="43" xr6:coauthVersionMax="43" xr10:uidLastSave="{00000000-0000-0000-0000-000000000000}"/>
  <bookViews>
    <workbookView xWindow="-120" yWindow="-120" windowWidth="28830" windowHeight="14415" xr2:uid="{00000000-000D-0000-FFFF-FFFF00000000}"/>
  </bookViews>
  <sheets>
    <sheet name="Dashboard" sheetId="1" r:id="rId1"/>
    <sheet name="Ausgabenjournal" sheetId="2" r:id="rId2"/>
    <sheet name="Persönliche Ausgabendaten" sheetId="4" state="hidden" r:id="rId3"/>
  </sheets>
  <definedNames>
    <definedName name="Datenschnitt_Datum">#N/A</definedName>
    <definedName name="Datenschnitt_Kategorie">#N/A</definedName>
    <definedName name="Datenschnitt_Unterkategorie">#N/A</definedName>
    <definedName name="_xlnm.Print_Titles" localSheetId="1">Ausgabenjournal!$2:$2</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7" i="2" l="1"/>
  <c r="B5" i="2"/>
  <c r="B10" i="2"/>
  <c r="B11" i="2"/>
  <c r="B12" i="2"/>
  <c r="B9" i="2"/>
  <c r="B13" i="2"/>
  <c r="B15" i="2"/>
  <c r="B14" i="2"/>
  <c r="B17" i="2"/>
  <c r="B19" i="2"/>
  <c r="B22" i="2"/>
  <c r="B21" i="2"/>
  <c r="B20" i="2"/>
  <c r="B18" i="2"/>
  <c r="B16" i="2"/>
  <c r="B8" i="2"/>
  <c r="B6" i="2"/>
  <c r="B4" i="2"/>
</calcChain>
</file>

<file path=xl/sharedStrings.xml><?xml version="1.0" encoding="utf-8"?>
<sst xmlns="http://schemas.openxmlformats.org/spreadsheetml/2006/main" count="78" uniqueCount="43">
  <si>
    <t>Dashboard „Persönliche Ausgaben“</t>
  </si>
  <si>
    <t>Ein PivotChart mit den Ausgaben nach Kategorie und Monat befindet sich in dieser Zelle. Datenschnitte zum Filtern der Ausgaben nach Datum, Kategorie und Unterkategorie befinden sich unten in den Zellen B3, D3 und F3.</t>
  </si>
  <si>
    <t>Ein Datenschnitt zum Filtern der Tabellendaten nach dem Datum befindet sich in dieser Zelle.</t>
  </si>
  <si>
    <t>Ein Datenschnitt zum Filtern der Tabellendaten nach der Kategorie befindet sich in dieser Zelle.</t>
  </si>
  <si>
    <t>zu Ausgabenjournal &gt;</t>
  </si>
  <si>
    <t>Ein Datenschnitt zum Filtern der Tabellendaten nach der Unterkategorie befindet sich in dieser Zelle.</t>
  </si>
  <si>
    <t>Ausgabenjournal</t>
  </si>
  <si>
    <t>Datum</t>
  </si>
  <si>
    <t>Kategorie</t>
  </si>
  <si>
    <t>Wohnen</t>
  </si>
  <si>
    <t>Unterhaltung</t>
  </si>
  <si>
    <t>Täglich</t>
  </si>
  <si>
    <t>Transport</t>
  </si>
  <si>
    <t>Unterkategorie</t>
  </si>
  <si>
    <t>Internet</t>
  </si>
  <si>
    <t>Festnetztelefon</t>
  </si>
  <si>
    <t>Strom/Heizung</t>
  </si>
  <si>
    <t>Fitness-Studio</t>
  </si>
  <si>
    <t>Kleidung</t>
  </si>
  <si>
    <t>Monatskarte für U-Bahn</t>
  </si>
  <si>
    <t>Kraftstoff</t>
  </si>
  <si>
    <t>Friseur</t>
  </si>
  <si>
    <t>Tee/Kaffee</t>
  </si>
  <si>
    <t>Süßigkeiten</t>
  </si>
  <si>
    <t>Kontaktlinsen</t>
  </si>
  <si>
    <t>Kino</t>
  </si>
  <si>
    <t>Betrag</t>
  </si>
  <si>
    <t>&lt; zu Dashboard</t>
  </si>
  <si>
    <t>Hinweis</t>
  </si>
  <si>
    <t>Monatskarte für März</t>
  </si>
  <si>
    <t>Monatskarte für April</t>
  </si>
  <si>
    <t>Abend mit Filmklassikern</t>
  </si>
  <si>
    <t>Persönliche Ausgabendaten</t>
  </si>
  <si>
    <t>Die nachstehende PivotTable liefert die Datenquelle für das PivotChart "Persönliche Ausgaben" auf dem Dashboard. Eventuelle Änderungen können zu visuellen Änderungen am PivotChart oder zu Fehlern führen.</t>
  </si>
  <si>
    <t>Zeilenbeschriftungen</t>
  </si>
  <si>
    <t>Mrz</t>
  </si>
  <si>
    <t>Apr</t>
  </si>
  <si>
    <t>Mai</t>
  </si>
  <si>
    <t>Jun</t>
  </si>
  <si>
    <t>Jul</t>
  </si>
  <si>
    <t>Aug</t>
  </si>
  <si>
    <t>Summe von Betrag</t>
  </si>
  <si>
    <t>Gesamtergebnis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</si>
</sst>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0" fillId="3" borderId="0" xfId="0" applyFont="1" applyFill="1" applyBorder="1" applyAlignment="1">
      <alignment horizontal="left" vertical="center" wrapText="1"/>
    </xf>
    <xf numFmtId="0" fontId="3" fillId="3" borderId="0" xfId="0" applyFont="1" applyFill="1">
      <alignment horizontal="left" vertical="center" wrapText="1" indent="1"/>
    </xf>
    <xf numFmtId="0" fontId="0" fillId="2" borderId="0" xfId="0" applyFill="1">
      <alignment horizontal="left" vertical="center" wrapText="1" inden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0" fillId="3" borderId="0" xfId="0" applyNumberFormat="1" applyFont="1" applyFill="1" applyBorder="1" applyAlignment="1">
      <alignment horizontal="center" vertical="center"/>
    </xf>
    <xf numFmtId="14" fontId="0" fillId="3" borderId="0" xfId="5" applyFont="1" applyFill="1" applyBorder="1" applyAlignment="1">
      <alignment horizontal="right" vertical="center" indent="3"/>
    </xf>
    <xf numFmtId="0" fontId="0" fillId="3" borderId="0" xfId="0" applyFill="1" applyAlignment="1">
      <alignment horizontal="left" vertical="center" wrapText="1"/>
    </xf>
    <xf numFmtId="44" fontId="0" fillId="3" borderId="0" xfId="4" applyFont="1" applyFill="1" applyBorder="1">
      <alignment horizontal="right" vertical="center" indent="2"/>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cellXfs>
  <cellStyles count="6">
    <cellStyle name="Besuchter Hyperlink" xfId="3" builtinId="9" customBuiltin="1"/>
    <cellStyle name="Datum" xfId="5" xr:uid="{00000000-0005-0000-0000-000001000000}"/>
    <cellStyle name="Link" xfId="2" builtinId="8" customBuiltin="1"/>
    <cellStyle name="Standard" xfId="0" builtinId="0" customBuiltin="1"/>
    <cellStyle name="Überschrift" xfId="1" builtinId="15" customBuiltin="1"/>
    <cellStyle name="Währung" xfId="4" builtinId="4" customBuiltin="1"/>
  </cellStyles>
  <dxfs count="25">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right" vertical="center" textRotation="0" wrapText="0" indent="2" justifyLastLine="0" shrinkToFit="0" readingOrder="0"/>
    </dxf>
    <dxf>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alignment horizontal="right" vertical="center" textRotation="0" wrapText="0" indent="3" justifyLastLine="0" shrinkToFit="0" readingOrder="0"/>
    </dxf>
    <dxf>
      <fill>
        <patternFill patternType="solid">
          <bgColor theme="2"/>
        </patternFill>
      </fill>
    </dxf>
    <dxf>
      <fill>
        <patternFill patternType="solid">
          <bgColor theme="2"/>
        </patternFill>
      </fill>
    </dxf>
    <dxf>
      <font>
        <b/>
        <i val="0"/>
        <color theme="0"/>
      </font>
      <fill>
        <patternFill>
          <bgColor theme="3"/>
        </patternFill>
      </fill>
      <border>
        <top style="thick">
          <color theme="4"/>
        </top>
        <bottom/>
        <vertical/>
        <horizontal/>
      </border>
    </dxf>
    <dxf>
      <font>
        <sz val="11"/>
        <color theme="1"/>
        <name val="Arial"/>
        <family val="2"/>
        <scheme val="major"/>
      </font>
      <fill>
        <patternFill>
          <bgColor theme="2"/>
        </patternFill>
      </fill>
      <border>
        <vertical/>
        <horizontal/>
      </border>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Ausgabenjournal" defaultPivotStyle="PivotStyleLight16">
    <tableStyle name="Ausgabenjournal" pivot="0" count="4" xr9:uid="{00000000-0011-0000-FFFF-FFFF00000000}">
      <tableStyleElement type="wholeTable" dxfId="24"/>
      <tableStyleElement type="headerRow" dxfId="23"/>
      <tableStyleElement type="firstRowStripe" dxfId="22"/>
      <tableStyleElement type="secondRowStripe" dxfId="21"/>
    </tableStyle>
    <tableStyle name="Datenschnitt &quot;Persönliche Ausgaben&quot;" pivot="0" table="0" count="2" xr9:uid="{00000000-0011-0000-FFFF-FFFF01000000}">
      <tableStyleElement type="wholeTable" dxfId="20"/>
      <tableStyleElement type="headerRow" dxfId="19"/>
    </tableStyle>
    <tableStyle name="Datenschnitt &quot;Persönliche Ausgaben&quot; " pivot="0" table="0" count="10" xr9:uid="{DD86034B-E6DA-468E-9421-8CEE05E75476}">
      <tableStyleElement type="wholeTable" dxfId="18"/>
      <tableStyleElement type="headerRow" dxfId="17"/>
    </tableStyle>
  </tableStyles>
  <colors>
    <mruColors>
      <color rgb="FFC5DBE4"/>
      <color rgb="FFFDFDFB"/>
      <color rgb="FFDFDFDF"/>
      <color rgb="FF959595"/>
      <color rgb="FF5295B1"/>
      <color rgb="FFC0C0C0"/>
      <color rgb="FF537680"/>
      <color rgb="FFF8F7EB"/>
      <color rgb="FFF8F7EC"/>
      <color rgb="FFFFD0AA"/>
    </mruColors>
  </colors>
  <extLst>
    <ext xmlns:x14="http://schemas.microsoft.com/office/spreadsheetml/2009/9/main" uri="{46F421CA-312F-682f-3DD2-61675219B42D}">
      <x14:dxfs count="8">
        <dxf>
          <font>
            <color theme="3"/>
          </font>
          <fill>
            <patternFill patternType="solid">
              <fgColor auto="1"/>
              <bgColor rgb="FFC5DBE4"/>
            </patternFill>
          </fill>
          <border>
            <vertical/>
            <horizontal/>
          </border>
        </dxf>
        <dxf>
          <font>
            <color theme="3"/>
          </font>
          <fill>
            <patternFill patternType="solid">
              <fgColor auto="1"/>
              <bgColor rgb="FFC5DBE4"/>
            </patternFill>
          </fill>
          <border>
            <vertical/>
            <horizontal/>
          </border>
        </dxf>
        <dxf>
          <font>
            <color theme="3"/>
          </font>
          <fill>
            <patternFill patternType="solid">
              <fgColor auto="1"/>
              <bgColor rgb="FFC5DBE4"/>
            </patternFill>
          </fill>
          <border>
            <vertical/>
            <horizontal/>
          </border>
        </dxf>
        <dxf>
          <font>
            <color theme="3"/>
          </font>
          <fill>
            <patternFill patternType="solid">
              <fgColor auto="1"/>
              <bgColor rgb="FFC5DBE4"/>
            </patternFill>
          </fill>
          <border>
            <vertical/>
            <horizontal/>
          </border>
        </dxf>
        <dxf>
          <font>
            <b/>
            <i val="0"/>
            <color theme="0"/>
          </font>
          <fill>
            <patternFill patternType="solid">
              <fgColor theme="6" tint="0.59996337778862885"/>
              <bgColor theme="4" tint="0.39994506668294322"/>
            </patternFill>
          </fill>
          <border>
            <vertical/>
            <horizontal/>
          </border>
        </dxf>
        <dxf>
          <font>
            <b/>
            <i val="0"/>
            <color theme="0"/>
          </font>
          <fill>
            <patternFill patternType="solid">
              <fgColor theme="6"/>
              <bgColor rgb="FF537680"/>
            </patternFill>
          </fill>
          <border>
            <vertical/>
            <horizontal/>
          </border>
        </dxf>
        <dxf>
          <font>
            <color rgb="FF959595"/>
          </font>
          <fill>
            <patternFill patternType="solid">
              <fgColor rgb="FFDFDFDF"/>
              <bgColor rgb="FFFDFDFB"/>
            </patternFill>
          </fill>
          <border>
            <left style="thin">
              <color rgb="FFDFDFDF"/>
            </left>
            <right style="thin">
              <color rgb="FFDFDFDF"/>
            </right>
            <top style="thin">
              <color rgb="FFDFDFDF"/>
            </top>
            <bottom style="thin">
              <color rgb="FFDFDFDF"/>
            </bottom>
            <vertical/>
            <horizontal/>
          </border>
        </dxf>
        <dxf>
          <font>
            <sz val="9"/>
            <color theme="3"/>
            <name val="Arial"/>
            <family val="2"/>
            <scheme val="major"/>
          </font>
          <fill>
            <patternFill patternType="solid">
              <fgColor rgb="FFC0C0C0"/>
              <bgColor rgb="FFFDFDFB"/>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Datenschnitt &quot;Persönliche Ausgaben&quot; ">
        <x14:slicerStyle name="Datenschnitt &quot;Persönliche Ausgaben&quot;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[Office_33662631_TF000000371.xlsx]Persönliche Ausgabendaten!PersönlicheAusgabendaten</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'Persönliche Ausgabendaten'!$C$3</c:f>
              <c:strCache>
                <c:ptCount val="1"/>
                <c:pt idx="0">
                  <c:v>Ergebnis</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'Persönliche Ausgabendaten'!$B$4:$B$21</c:f>
              <c:multiLvlStrCache>
                <c:ptCount val="11"/>
                <c:lvl>
                  <c:pt idx="0">
                    <c:v>Unterhaltung</c:v>
                  </c:pt>
                  <c:pt idx="1">
                    <c:v>Transport</c:v>
                  </c:pt>
                  <c:pt idx="2">
                    <c:v>Täglich</c:v>
                  </c:pt>
                  <c:pt idx="3">
                    <c:v>Wohnen</c:v>
                  </c:pt>
                  <c:pt idx="4">
                    <c:v>Transport</c:v>
                  </c:pt>
                  <c:pt idx="5">
                    <c:v>Täglich</c:v>
                  </c:pt>
                  <c:pt idx="6">
                    <c:v>Wohnen</c:v>
                  </c:pt>
                  <c:pt idx="7">
                    <c:v>Transport</c:v>
                  </c:pt>
                  <c:pt idx="8">
                    <c:v>Täglich</c:v>
                  </c:pt>
                  <c:pt idx="9">
                    <c:v>Unterhaltung</c:v>
                  </c:pt>
                  <c:pt idx="10">
                    <c:v>Täglich</c:v>
                  </c:pt>
                </c:lvl>
                <c:lvl>
                  <c:pt idx="0">
                    <c:v>Mrz</c:v>
                  </c:pt>
                  <c:pt idx="4">
                    <c:v>Apr</c:v>
                  </c:pt>
                  <c:pt idx="7">
                    <c:v>Mai</c:v>
                  </c:pt>
                  <c:pt idx="8">
                    <c:v>Jun</c:v>
                  </c:pt>
                  <c:pt idx="9">
                    <c:v>Jul</c:v>
                  </c:pt>
                  <c:pt idx="10">
                    <c:v>Aug</c:v>
                  </c:pt>
                </c:lvl>
              </c:multiLvlStrCache>
            </c:multiLvlStrRef>
          </c:cat>
          <c:val>
            <c:numRef>
              <c:f>'Persönliche Ausgabendaten'!$C$4:$C$21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4857750</xdr:colOff>
      <xdr:row>1</xdr:row>
      <xdr:rowOff>3381374</xdr:rowOff>
    </xdr:to>
    <xdr:graphicFrame macro="">
      <xdr:nvGraphicFramePr>
        <xdr:cNvPr id="2" name="Persönliche Ausgaben" descr="PivotChart mit persönlichen Ausgaben nach Kategorie, gruppiert nach Monat.">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361949</xdr:colOff>
      <xdr:row>2</xdr:row>
      <xdr:rowOff>180976</xdr:rowOff>
    </xdr:from>
    <xdr:to>
      <xdr:col>2</xdr:col>
      <xdr:colOff>1781175</xdr:colOff>
      <xdr:row>2</xdr:row>
      <xdr:rowOff>1238250</xdr:rowOff>
    </xdr:to>
    <mc:AlternateContent xmlns:mc="http://schemas.openxmlformats.org/markup-compatibility/2006" xmlns:a14="http://schemas.microsoft.com/office/drawing/2010/main">
      <mc:Choice Requires="a14">
        <xdr:graphicFrame macro="">
          <xdr:nvGraphicFramePr>
            <xdr:cNvPr id="3" name="Datum" descr="Datenschnitt zum Filtern des PivotChart auf der Grundlage des Datums">
              <a:extLst>
                <a:ext uri="{FF2B5EF4-FFF2-40B4-BE49-F238E27FC236}">
                  <a16:creationId xmlns:a16="http://schemas.microsoft.com/office/drawing/2014/main" id="{8177311F-312C-4B5B-B429-523BCD51F554}"/>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561974" y="4429126"/>
              <a:ext cx="2962276" cy="105727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3</xdr:col>
      <xdr:colOff>476250</xdr:colOff>
      <xdr:row>2</xdr:row>
      <xdr:rowOff>180976</xdr:rowOff>
    </xdr:from>
    <xdr:to>
      <xdr:col>4</xdr:col>
      <xdr:colOff>1428750</xdr:colOff>
      <xdr:row>2</xdr:row>
      <xdr:rowOff>1228725</xdr:rowOff>
    </xdr:to>
    <mc:AlternateContent xmlns:mc="http://schemas.openxmlformats.org/markup-compatibility/2006" xmlns:a14="http://schemas.microsoft.com/office/drawing/2010/main">
      <mc:Choice Requires="a14">
        <xdr:graphicFrame macro="">
          <xdr:nvGraphicFramePr>
            <xdr:cNvPr id="4" name="Kategorie" descr="Datenschnitt zum Filtern der Tabellendaten nach der Kategorie">
              <a:extLst>
                <a:ext uri="{FF2B5EF4-FFF2-40B4-BE49-F238E27FC236}">
                  <a16:creationId xmlns:a16="http://schemas.microsoft.com/office/drawing/2014/main" id="{0EEF2EE5-938B-445A-BFEB-4E7E40F68FE4}"/>
                </a:ext>
              </a:extLst>
            </xdr:cNvPr>
            <xdr:cNvGraphicFramePr/>
          </xdr:nvGraphicFramePr>
          <xdr:xfrm>
            <a:off x="0" y="0"/>
            <a:ext cx="0" cy="0"/>
          </xdr:xfrm>
          <a:graphic>
            <a:graphicData uri="http://schemas.microsoft.com/office/drawing/2010/slicer">
              <sle:slicer xmlns:sle="http://schemas.microsoft.com/office/drawing/2010/slicer" name="Kategorie"/>
            </a:graphicData>
          </a:graphic>
        </xdr:graphicFrame>
      </mc:Choice>
      <mc:Fallback xmlns="">
        <xdr:sp macro="" textlink="">
          <xdr:nvSpPr>
            <xdr:cNvPr id="0" name=""/>
            <xdr:cNvSpPr>
              <a:spLocks noTextEdit="1"/>
            </xdr:cNvSpPr>
          </xdr:nvSpPr>
          <xdr:spPr>
            <a:xfrm>
              <a:off x="3876675" y="4429126"/>
              <a:ext cx="2705100" cy="104774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285751</xdr:colOff>
      <xdr:row>2</xdr:row>
      <xdr:rowOff>180976</xdr:rowOff>
    </xdr:from>
    <xdr:to>
      <xdr:col>5</xdr:col>
      <xdr:colOff>4838701</xdr:colOff>
      <xdr:row>2</xdr:row>
      <xdr:rowOff>1428750</xdr:rowOff>
    </xdr:to>
    <mc:AlternateContent xmlns:mc="http://schemas.openxmlformats.org/markup-compatibility/2006" xmlns:a14="http://schemas.microsoft.com/office/drawing/2010/main">
      <mc:Choice Requires="a14">
        <xdr:graphicFrame macro="">
          <xdr:nvGraphicFramePr>
            <xdr:cNvPr id="5" name="Unterkategorie" descr="Datenschnitt zum Filtern der Tabellendaten nach der Unterkategorie">
              <a:extLst>
                <a:ext uri="{FF2B5EF4-FFF2-40B4-BE49-F238E27FC236}">
                  <a16:creationId xmlns:a16="http://schemas.microsoft.com/office/drawing/2014/main" id="{9CA5D0C6-F3C8-4ADA-A64E-5E70EB40B837}"/>
                </a:ext>
              </a:extLst>
            </xdr:cNvPr>
            <xdr:cNvGraphicFramePr/>
          </xdr:nvGraphicFramePr>
          <xdr:xfrm>
            <a:off x="0" y="0"/>
            <a:ext cx="0" cy="0"/>
          </xdr:xfrm>
          <a:graphic>
            <a:graphicData uri="http://schemas.microsoft.com/office/drawing/2010/slicer">
              <sle:slicer xmlns:sle="http://schemas.microsoft.com/office/drawing/2010/slicer" name="Unterkategorie"/>
            </a:graphicData>
          </a:graphic>
        </xdr:graphicFrame>
      </mc:Choice>
      <mc:Fallback xmlns="">
        <xdr:sp macro="" textlink="">
          <xdr:nvSpPr>
            <xdr:cNvPr id="0" name=""/>
            <xdr:cNvSpPr>
              <a:spLocks noTextEdit="1"/>
            </xdr:cNvSpPr>
          </xdr:nvSpPr>
          <xdr:spPr>
            <a:xfrm>
              <a:off x="7181850" y="4429126"/>
              <a:ext cx="5057775" cy="124777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19.424782638889" missingItemsLimit="0" createdVersion="5" refreshedVersion="6" minRefreshableVersion="3" recordCount="20" xr:uid="{00000000-000A-0000-FFFF-FFFF00000000}">
  <cacheSource type="worksheet">
    <worksheetSource name="Ausgaben"/>
  </cacheSource>
  <cacheFields count="5">
    <cacheField name="Datum"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n"/>
          <s v="Feb"/>
          <s v="Mrz"/>
          <s v="Apr"/>
          <s v="Mai"/>
          <s v="Jun"/>
          <s v="Jul"/>
          <s v="Aug"/>
          <s v="Sep"/>
          <s v="Okt"/>
          <s v="Nov"/>
          <s v="Dez"/>
          <s v="&gt;02.08.2019"/>
        </groupItems>
      </fieldGroup>
    </cacheField>
    <cacheField name="Kategorie" numFmtId="0">
      <sharedItems count="4">
        <s v="Wohnen"/>
        <s v="Unterhaltung"/>
        <s v="Täglich"/>
        <s v="Transport"/>
      </sharedItems>
    </cacheField>
    <cacheField name="Unterkategorie" numFmtId="0">
      <sharedItems count="12">
        <s v="Internet"/>
        <s v="Festnetztelefon"/>
        <s v="Strom/Heizung"/>
        <s v="Fitness-Studio"/>
        <s v="Kleidung"/>
        <s v="Monatskarte für U-Bahn"/>
        <s v="Kraftstoff"/>
        <s v="Friseur"/>
        <s v="Tee/Kaffee"/>
        <s v="Süßigkeiten"/>
        <s v="Kontaktlinsen"/>
        <s v="Kino"/>
      </sharedItems>
    </cacheField>
    <cacheField name="Betrag" numFmtId="44">
      <sharedItems containsSemiMixedTypes="0" containsString="0" containsNumber="1" minValue="2.75" maxValue="62"/>
    </cacheField>
    <cacheField name="Hinweis"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onatskarte für März"/>
  </r>
  <r>
    <x v="3"/>
    <x v="3"/>
    <x v="6"/>
    <n v="54"/>
    <m/>
  </r>
  <r>
    <x v="3"/>
    <x v="2"/>
    <x v="7"/>
    <n v="12"/>
    <m/>
  </r>
  <r>
    <x v="3"/>
    <x v="2"/>
    <x v="8"/>
    <n v="12"/>
    <m/>
  </r>
  <r>
    <x v="3"/>
    <x v="2"/>
    <x v="9"/>
    <n v="2.75"/>
    <m/>
  </r>
  <r>
    <x v="4"/>
    <x v="0"/>
    <x v="0"/>
    <n v="29"/>
    <m/>
  </r>
  <r>
    <x v="4"/>
    <x v="0"/>
    <x v="1"/>
    <n v="39"/>
    <m/>
  </r>
  <r>
    <x v="4"/>
    <x v="0"/>
    <x v="2"/>
    <n v="62"/>
    <m/>
  </r>
  <r>
    <x v="4"/>
    <x v="2"/>
    <x v="10"/>
    <n v="29"/>
    <m/>
  </r>
  <r>
    <x v="5"/>
    <x v="2"/>
    <x v="4"/>
    <n v="42"/>
    <m/>
  </r>
  <r>
    <x v="5"/>
    <x v="3"/>
    <x v="5"/>
    <n v="21"/>
    <s v="Monatskarte für April"/>
  </r>
  <r>
    <x v="6"/>
    <x v="3"/>
    <x v="6"/>
    <n v="54"/>
    <m/>
  </r>
  <r>
    <x v="7"/>
    <x v="2"/>
    <x v="7"/>
    <n v="12"/>
    <m/>
  </r>
  <r>
    <x v="8"/>
    <x v="1"/>
    <x v="11"/>
    <n v="21"/>
    <s v="Abend mit Filmklassikern"/>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önlicheAusgabendaten"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x="1"/>
        <item x="3"/>
        <item x="2"/>
        <item x="0"/>
        <item t="default"/>
      </items>
    </pivotField>
    <pivotField showAll="0">
      <items count="13">
        <item x="1"/>
        <item x="3"/>
        <item x="7"/>
        <item x="0"/>
        <item x="11"/>
        <item x="4"/>
        <item x="10"/>
        <item x="6"/>
        <item x="5"/>
        <item x="2"/>
        <item x="9"/>
        <item x="8"/>
        <item t="default"/>
      </items>
    </pivotField>
    <pivotField dataField="1" numFmtId="44"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umme von Betrag" fld="3" baseField="0" baseItem="0"/>
  </dataFields>
  <formats count="5">
    <format dxfId="4">
      <pivotArea type="all" dataOnly="0" outline="0" fieldPosition="0"/>
    </format>
    <format dxfId="3">
      <pivotArea outline="0" collapsedLevelsAreSubtotals="1" fieldPosition="0"/>
    </format>
    <format dxfId="2">
      <pivotArea dataOnly="0" labelOnly="1" outline="0" axis="axisValues" fieldPosition="0"/>
    </format>
    <format dxfId="1">
      <pivotArea dataOnly="0" labelOnly="1" grandRow="1" outline="0" fieldPosition="0"/>
    </format>
    <format dxfId="0">
      <pivotArea dataOnly="0" labelOnly="1" outline="0" axis="axisValues"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önliche Ausgabendaten" altTextSummary="PivotTable-Datenquelle für die Gesamtausgaben für jeden Monat, nach Ausgabenkategorien gruppiert.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Datum" xr10:uid="{E34EC286-1C5B-4E8F-9E44-05A6B1C6E932}" sourceName="Datum">
  <pivotTables>
    <pivotTable tabId="4" name="PersönlicheAusgabendaten"/>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ategorie" xr10:uid="{07674110-334B-4CC3-9B33-4F0787C92C60}" sourceName="Kategorie">
  <pivotTables>
    <pivotTable tabId="4" name="PersönlicheAusgabendaten"/>
  </pivotTables>
  <data>
    <tabular pivotCacheId="2" showMissing="0">
      <items count="4">
        <i x="2" s="1"/>
        <i x="3" s="1"/>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Unterkategorie" xr10:uid="{278B8F7E-F2F8-4B1F-8C88-319B0D781703}" sourceName="Unterkategorie">
  <pivotTables>
    <pivotTable tabId="4" name="PersönlicheAusgabendaten"/>
  </pivotTables>
  <data>
    <tabular pivotCacheId="2" showMissing="0">
      <items count="12">
        <i x="1" s="1"/>
        <i x="3" s="1"/>
        <i x="7" s="1"/>
        <i x="0" s="1"/>
        <i x="11" s="1"/>
        <i x="4" s="1"/>
        <i x="10" s="1"/>
        <i x="6" s="1"/>
        <i x="5" s="1"/>
        <i x="2" s="1"/>
        <i x="9" s="1"/>
        <i x="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um" xr10:uid="{7A0FD74F-4935-4D73-85F5-3F59A60E827C}" cache="Datenschnitt_Datum" caption="Datum" columnCount="3" rowHeight="241300"/>
  <slicer name="Kategorie" xr10:uid="{7CF3F993-FEDE-4B8F-B564-FC772AB4FC9F}" cache="Datenschnitt_Kategorie" caption="Kategorie" columnCount="2" rowHeight="241300"/>
  <slicer name="Unterkategorie" xr10:uid="{434E06E2-BDC9-427F-B3B2-B643E2BBAC59}" cache="Datenschnitt_Unterkategorie" caption="Unterkategorie"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Ausgaben" displayName="Ausgaben" ref="B2:F22" headerRowDxfId="16" dataDxfId="15">
  <autoFilter ref="B2:F22" xr:uid="{00000000-0009-0000-0100-00000C000000}"/>
  <sortState xmlns:xlrd2="http://schemas.microsoft.com/office/spreadsheetml/2017/richdata2" ref="B3:F22">
    <sortCondition ref="B2:B22"/>
  </sortState>
  <tableColumns count="5">
    <tableColumn id="1" xr3:uid="{00000000-0010-0000-0000-000001000000}" name="Datum" totalsRowLabel="Ergebnis" dataDxfId="14" totalsRowDxfId="13" dataCellStyle="Datum"/>
    <tableColumn id="2" xr3:uid="{00000000-0010-0000-0000-000002000000}" name="Kategorie" dataDxfId="12" totalsRowDxfId="11"/>
    <tableColumn id="3" xr3:uid="{00000000-0010-0000-0000-000003000000}" name="Unterkategorie" dataDxfId="10" totalsRowDxfId="9"/>
    <tableColumn id="6" xr3:uid="{00000000-0010-0000-0000-000006000000}" name="Betrag" dataDxfId="8" totalsRowDxfId="7" dataCellStyle="Währung"/>
    <tableColumn id="4" xr3:uid="{00000000-0010-0000-0000-000004000000}" name="Hinweis" totalsRowFunction="count" dataDxfId="6" totalsRowDxfId="5"/>
  </tableColumns>
  <tableStyleInfo name="Ausgabenjournal" showFirstColumn="0" showLastColumn="0" showRowStripes="1" showColumnStripes="0"/>
  <extLst>
    <ext xmlns:x14="http://schemas.microsoft.com/office/spreadsheetml/2009/9/main" uri="{504A1905-F514-4f6f-8877-14C23A59335A}">
      <x14:table altTextSummary="Geben Sie Datum, Kategorie, Unterkategorie, Betrag und Anmerkungen in dieser Tabelle ein."/>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baseColWidth="10" defaultColWidth="6" defaultRowHeight="15" customHeight="1" x14ac:dyDescent="0.2"/>
  <cols>
    <col min="1" max="1" width="2.625" style="2" customWidth="1"/>
    <col min="2" max="2" width="17" style="2" customWidth="1"/>
    <col min="3" max="3" width="25" style="2" customWidth="1"/>
    <col min="4" max="4" width="23" style="2" customWidth="1"/>
    <col min="5" max="5" width="22.875" style="2" customWidth="1"/>
    <col min="6" max="6" width="64.5" style="2" customWidth="1"/>
    <col min="7" max="7" width="2.625" style="2" customWidth="1"/>
    <col min="8" max="16384" width="6" style="2"/>
  </cols>
  <sheetData>
    <row r="1" spans="2:6" ht="63" customHeight="1" thickBot="1" x14ac:dyDescent="0.25">
      <c r="B1" s="15" t="s">
        <v>0</v>
      </c>
      <c r="C1" s="15"/>
      <c r="D1" s="15"/>
      <c r="E1" s="15"/>
      <c r="F1" s="3" t="s">
        <v>4</v>
      </c>
    </row>
    <row r="2" spans="2:6" ht="272.10000000000002" customHeight="1" thickTop="1" x14ac:dyDescent="0.2">
      <c r="B2" s="14" t="s">
        <v>1</v>
      </c>
      <c r="C2" s="14"/>
      <c r="D2" s="14"/>
      <c r="E2" s="14"/>
      <c r="F2" s="14"/>
    </row>
    <row r="3" spans="2:6" ht="142.5" customHeight="1" x14ac:dyDescent="0.2">
      <c r="B3" s="14" t="s">
        <v>2</v>
      </c>
      <c r="C3" s="14"/>
      <c r="D3" s="14" t="s">
        <v>3</v>
      </c>
      <c r="E3" s="14"/>
      <c r="F3" s="6"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Erstellen Sie einen persönlichen Ausgabenrechner in dieser Arbeitsmappe. Das PivotChart zeigt die Ausgaben pro Kategorie an, und der Monat befindet sich in Zelle B2. Wählen Sie die Zelle F1, um zum Arbeitsblatt &quot;Ausgabenjournal&quot; zu wechseln." sqref="A1" xr:uid="{00000000-0002-0000-0000-000000000000}"/>
    <dataValidation allowBlank="1" showInputMessage="1" showErrorMessage="1" prompt="Der Titel dieses Arbeitsblatts befindet sich in dieser Zelle. Die PivotChart mit den Persönlichen Ausgaben befindet sich in der Zelle darunter. Den Navigationslink zum Arbeitsblatt &quot;Ausgabenjournal&quot; finden Sie in der Zelle rechts." sqref="B1:E1" xr:uid="{00000000-0002-0000-0000-000001000000}"/>
    <dataValidation allowBlank="1" showInputMessage="1" showErrorMessage="1" prompt="Den Navigationslink zum Arbeitsblatt &quot;Ausgabenjournal&quot; finden Sie in dieser Zelle." sqref="F1" xr:uid="{00000000-0002-0000-0000-000002000000}"/>
  </dataValidations>
  <hyperlinks>
    <hyperlink ref="F1" location="'Ausgabenjournal'!A1" tooltip="Auswählen, um zum Arbeitsblatt &quot;Ausgabenjournal&quot; zu navigieren"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baseColWidth="10" defaultColWidth="9"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 min="9" max="12" width="10.875" customWidth="1"/>
  </cols>
  <sheetData>
    <row r="1" spans="1:6" s="2" customFormat="1" ht="63" customHeight="1" thickBot="1" x14ac:dyDescent="0.25">
      <c r="B1" s="15" t="s">
        <v>6</v>
      </c>
      <c r="C1" s="15"/>
      <c r="D1" s="15"/>
      <c r="E1" s="15"/>
      <c r="F1" s="3" t="s">
        <v>27</v>
      </c>
    </row>
    <row r="2" spans="1:6" s="2" customFormat="1" ht="30" customHeight="1" thickTop="1" x14ac:dyDescent="0.2">
      <c r="A2"/>
      <c r="B2" s="1" t="s">
        <v>7</v>
      </c>
      <c r="C2" s="1" t="s">
        <v>8</v>
      </c>
      <c r="D2" s="1" t="s">
        <v>13</v>
      </c>
      <c r="E2" s="10" t="s">
        <v>26</v>
      </c>
      <c r="F2" s="1" t="s">
        <v>28</v>
      </c>
    </row>
    <row r="3" spans="1:6" s="2" customFormat="1" ht="30" customHeight="1" x14ac:dyDescent="0.2">
      <c r="B3" s="11">
        <f ca="1">DATE(YEAR(TODAY()),3,2)</f>
        <v>43526</v>
      </c>
      <c r="C3" s="4" t="s">
        <v>9</v>
      </c>
      <c r="D3" s="4" t="s">
        <v>14</v>
      </c>
      <c r="E3" s="13">
        <v>29</v>
      </c>
      <c r="F3" s="5"/>
    </row>
    <row r="4" spans="1:6" s="2" customFormat="1" ht="30" customHeight="1" x14ac:dyDescent="0.2">
      <c r="B4" s="11">
        <f t="shared" ref="B4" ca="1" si="0">DATE(YEAR(TODAY()),3,2)</f>
        <v>43526</v>
      </c>
      <c r="C4" s="4" t="s">
        <v>9</v>
      </c>
      <c r="D4" s="4" t="s">
        <v>15</v>
      </c>
      <c r="E4" s="13">
        <v>39</v>
      </c>
      <c r="F4" s="4"/>
    </row>
    <row r="5" spans="1:6" s="2" customFormat="1" ht="30" customHeight="1" x14ac:dyDescent="0.2">
      <c r="B5" s="11">
        <f ca="1">DATE(YEAR(TODAY()),3,4)</f>
        <v>43528</v>
      </c>
      <c r="C5" s="4" t="s">
        <v>9</v>
      </c>
      <c r="D5" s="4" t="s">
        <v>16</v>
      </c>
      <c r="E5" s="13">
        <v>62</v>
      </c>
      <c r="F5" s="4"/>
    </row>
    <row r="6" spans="1:6" s="2" customFormat="1" ht="30" customHeight="1" x14ac:dyDescent="0.2">
      <c r="B6" s="11">
        <f ca="1">DATE(YEAR(TODAY()),3,4)</f>
        <v>43528</v>
      </c>
      <c r="C6" s="4" t="s">
        <v>10</v>
      </c>
      <c r="D6" s="4" t="s">
        <v>17</v>
      </c>
      <c r="E6" s="13">
        <v>29</v>
      </c>
      <c r="F6" s="4"/>
    </row>
    <row r="7" spans="1:6" s="2" customFormat="1" ht="30" customHeight="1" x14ac:dyDescent="0.2">
      <c r="B7" s="11">
        <f ca="1">DATE(YEAR(TODAY()),3,6)</f>
        <v>43530</v>
      </c>
      <c r="C7" s="4" t="s">
        <v>11</v>
      </c>
      <c r="D7" s="4" t="s">
        <v>18</v>
      </c>
      <c r="E7" s="13">
        <v>42</v>
      </c>
      <c r="F7" s="4"/>
    </row>
    <row r="8" spans="1:6" s="2" customFormat="1" ht="30" customHeight="1" x14ac:dyDescent="0.2">
      <c r="B8" s="11">
        <f ca="1">DATE(YEAR(TODAY()),3,6)</f>
        <v>43530</v>
      </c>
      <c r="C8" s="4" t="s">
        <v>12</v>
      </c>
      <c r="D8" s="4" t="s">
        <v>19</v>
      </c>
      <c r="E8" s="13">
        <v>21</v>
      </c>
      <c r="F8" s="4" t="s">
        <v>29</v>
      </c>
    </row>
    <row r="9" spans="1:6" s="2" customFormat="1" ht="30" customHeight="1" x14ac:dyDescent="0.2">
      <c r="B9" s="11">
        <f ca="1">DATE(YEAR(TODAY()),4,2)</f>
        <v>43557</v>
      </c>
      <c r="C9" s="4" t="s">
        <v>12</v>
      </c>
      <c r="D9" s="4" t="s">
        <v>20</v>
      </c>
      <c r="E9" s="13">
        <v>54</v>
      </c>
      <c r="F9" s="4"/>
    </row>
    <row r="10" spans="1:6" s="2" customFormat="1" ht="30" customHeight="1" x14ac:dyDescent="0.2">
      <c r="B10" s="11">
        <f t="shared" ref="B10:B12" ca="1" si="1">DATE(YEAR(TODAY()),4,2)</f>
        <v>43557</v>
      </c>
      <c r="C10" s="4" t="s">
        <v>11</v>
      </c>
      <c r="D10" s="4" t="s">
        <v>21</v>
      </c>
      <c r="E10" s="13">
        <v>12</v>
      </c>
      <c r="F10" s="4"/>
    </row>
    <row r="11" spans="1:6" s="2" customFormat="1" ht="30" customHeight="1" x14ac:dyDescent="0.2">
      <c r="B11" s="11">
        <f t="shared" ca="1" si="1"/>
        <v>43557</v>
      </c>
      <c r="C11" s="4" t="s">
        <v>11</v>
      </c>
      <c r="D11" s="4" t="s">
        <v>22</v>
      </c>
      <c r="E11" s="13">
        <v>12</v>
      </c>
      <c r="F11" s="4"/>
    </row>
    <row r="12" spans="1:6" s="2" customFormat="1" ht="30" customHeight="1" x14ac:dyDescent="0.2">
      <c r="B12" s="11">
        <f t="shared" ca="1" si="1"/>
        <v>43557</v>
      </c>
      <c r="C12" s="4" t="s">
        <v>11</v>
      </c>
      <c r="D12" s="4" t="s">
        <v>23</v>
      </c>
      <c r="E12" s="13">
        <v>2.75</v>
      </c>
      <c r="F12" s="4"/>
    </row>
    <row r="13" spans="1:6" s="2" customFormat="1" ht="30" customHeight="1" x14ac:dyDescent="0.2">
      <c r="B13" s="11">
        <f ca="1">DATE(YEAR(TODAY()),4,4)</f>
        <v>43559</v>
      </c>
      <c r="C13" s="4" t="s">
        <v>9</v>
      </c>
      <c r="D13" s="4" t="s">
        <v>14</v>
      </c>
      <c r="E13" s="13">
        <v>29</v>
      </c>
      <c r="F13" s="4"/>
    </row>
    <row r="14" spans="1:6" s="2" customFormat="1" ht="30" customHeight="1" x14ac:dyDescent="0.2">
      <c r="B14" s="11">
        <f ca="1">DATE(YEAR(TODAY()),4,4)</f>
        <v>43559</v>
      </c>
      <c r="C14" s="4" t="s">
        <v>9</v>
      </c>
      <c r="D14" s="4" t="s">
        <v>15</v>
      </c>
      <c r="E14" s="13">
        <v>39</v>
      </c>
      <c r="F14" s="4"/>
    </row>
    <row r="15" spans="1:6" s="2" customFormat="1" ht="30" customHeight="1" x14ac:dyDescent="0.2">
      <c r="B15" s="11">
        <f ca="1">DATE(YEAR(TODAY()),4,4)</f>
        <v>43559</v>
      </c>
      <c r="C15" s="4" t="s">
        <v>9</v>
      </c>
      <c r="D15" s="4" t="s">
        <v>16</v>
      </c>
      <c r="E15" s="13">
        <v>62</v>
      </c>
      <c r="F15" s="4"/>
    </row>
    <row r="16" spans="1:6" s="2" customFormat="1" ht="30" customHeight="1" x14ac:dyDescent="0.2">
      <c r="B16" s="11">
        <f ca="1">DATE(YEAR(TODAY()),4,4)</f>
        <v>43559</v>
      </c>
      <c r="C16" s="4" t="s">
        <v>11</v>
      </c>
      <c r="D16" s="4" t="s">
        <v>24</v>
      </c>
      <c r="E16" s="13">
        <v>29</v>
      </c>
      <c r="F16" s="4"/>
    </row>
    <row r="17" spans="2:6" s="2" customFormat="1" ht="30" customHeight="1" x14ac:dyDescent="0.2">
      <c r="B17" s="11">
        <f ca="1">DATE(YEAR(TODAY()),4,6)</f>
        <v>43561</v>
      </c>
      <c r="C17" s="4" t="s">
        <v>11</v>
      </c>
      <c r="D17" s="4" t="s">
        <v>18</v>
      </c>
      <c r="E17" s="13">
        <v>42</v>
      </c>
      <c r="F17" s="4"/>
    </row>
    <row r="18" spans="2:6" s="2" customFormat="1" ht="30" customHeight="1" x14ac:dyDescent="0.2">
      <c r="B18" s="11">
        <f ca="1">DATE(YEAR(TODAY()),4,6)</f>
        <v>43561</v>
      </c>
      <c r="C18" s="4" t="s">
        <v>12</v>
      </c>
      <c r="D18" s="4" t="s">
        <v>19</v>
      </c>
      <c r="E18" s="13">
        <v>21</v>
      </c>
      <c r="F18" s="4" t="s">
        <v>30</v>
      </c>
    </row>
    <row r="19" spans="2:6" s="2" customFormat="1" ht="30" customHeight="1" x14ac:dyDescent="0.2">
      <c r="B19" s="11">
        <f ca="1">DATE(YEAR(TODAY()),5,1)</f>
        <v>43586</v>
      </c>
      <c r="C19" s="4" t="s">
        <v>12</v>
      </c>
      <c r="D19" s="4" t="s">
        <v>20</v>
      </c>
      <c r="E19" s="13">
        <v>54</v>
      </c>
      <c r="F19" s="4"/>
    </row>
    <row r="20" spans="2:6" s="2" customFormat="1" ht="30" customHeight="1" x14ac:dyDescent="0.2">
      <c r="B20" s="11">
        <f ca="1">DATE(YEAR(TODAY()),6,1)</f>
        <v>43617</v>
      </c>
      <c r="C20" s="4" t="s">
        <v>11</v>
      </c>
      <c r="D20" s="4" t="s">
        <v>21</v>
      </c>
      <c r="E20" s="13">
        <v>12</v>
      </c>
      <c r="F20" s="4"/>
    </row>
    <row r="21" spans="2:6" ht="30" customHeight="1" x14ac:dyDescent="0.2">
      <c r="B21" s="11">
        <f ca="1">DATE(YEAR(TODAY()),7,1)</f>
        <v>43647</v>
      </c>
      <c r="C21" s="4" t="s">
        <v>10</v>
      </c>
      <c r="D21" s="4" t="s">
        <v>25</v>
      </c>
      <c r="E21" s="13">
        <v>21</v>
      </c>
      <c r="F21" s="4" t="s">
        <v>31</v>
      </c>
    </row>
    <row r="22" spans="2:6" ht="30" customHeight="1" x14ac:dyDescent="0.2">
      <c r="B22" s="11">
        <f ca="1">DATE(YEAR(TODAY()),8,1)</f>
        <v>43678</v>
      </c>
      <c r="C22" s="4" t="s">
        <v>11</v>
      </c>
      <c r="D22" s="4" t="s">
        <v>23</v>
      </c>
      <c r="E22" s="13">
        <v>2.75</v>
      </c>
      <c r="F22" s="4"/>
    </row>
  </sheetData>
  <mergeCells count="1">
    <mergeCell ref="B1:E1"/>
  </mergeCells>
  <dataValidations count="10">
    <dataValidation allowBlank="1" showInputMessage="1" showErrorMessage="1" prompt="Erstellen Sie ein Ausgabenjournal in diesem Arbeitsblatt. Wählen Sie die Zelle F1, um zum Dashboard zu navigieren. Geben Sie Ausgabendetails in die Ausgabentabelle ein." sqref="A1" xr:uid="{00000000-0002-0000-0100-000002000000}"/>
    <dataValidation allowBlank="1" showInputMessage="1" showErrorMessage="1" prompt="Der Titel dieses Arbeitsblatts befindet sich in dieser Zelle. Den Navigationslink zum Arbeitsblatt &quot;Dashboard&quot; finden Sie in der Zelle rechts. Geben Sie in der Tabelle unten Details ein." sqref="B1:E1" xr:uid="{00000000-0002-0000-0100-000003000000}"/>
    <dataValidation allowBlank="1" showInputMessage="1" showErrorMessage="1" prompt="Den Navigationslink zum Arbeitsblatt &quot;Dashboard&quot; finden Sie in dieser Zelle." sqref="F1" xr:uid="{00000000-0002-0000-0100-000004000000}"/>
    <dataValidation allowBlank="1" showInputMessage="1" showErrorMessage="1" prompt="Geben Sie in dieser Spalte unter dieser Überschrift das Datum ein. Verwenden Sie Überschriftsfilter, um bestimmte Einträge zu finden." sqref="B2" xr:uid="{00000000-0002-0000-0100-000005000000}"/>
    <dataValidation allowBlank="1" showInputMessage="1" showErrorMessage="1" prompt="Geben Sie in dieser Spalte unter dieser Überschrift die Kategorie ein." sqref="C2" xr:uid="{00000000-0002-0000-0100-000006000000}"/>
    <dataValidation allowBlank="1" showInputMessage="1" showErrorMessage="1" prompt="Geben Sie in dieser Spalte unter dieser Überschrift die Unterkategorie ein." sqref="D2" xr:uid="{00000000-0002-0000-0100-000007000000}"/>
    <dataValidation allowBlank="1" showInputMessage="1" showErrorMessage="1" prompt="Geben Sie in dieser Spalte unter dieser Überschrift den Betrag ein." sqref="E2" xr:uid="{00000000-0002-0000-0100-000008000000}"/>
    <dataValidation allowBlank="1" showInputMessage="1" showErrorMessage="1" prompt="Geben Sie in dieser Spalte unter dieser Überschrift eine Anmerkung ein." sqref="F2" xr:uid="{00000000-0002-0000-0100-00000900000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s>
  <hyperlinks>
    <hyperlink ref="F1" location="Dashboard!A1" tooltip="Auswählen, um zum Arbeitsblatt &quot;Dashboard&quot; zu navigieren."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9"/>
  <sheetViews>
    <sheetView workbookViewId="0"/>
  </sheetViews>
  <sheetFormatPr baseColWidth="10" defaultColWidth="8.625" defaultRowHeight="14.25" x14ac:dyDescent="0.2"/>
  <cols>
    <col min="1" max="1" width="2.875" style="2" customWidth="1"/>
    <col min="2" max="2" width="23.5" style="2" bestFit="1" customWidth="1"/>
    <col min="3" max="3" width="12.75" style="2" bestFit="1" customWidth="1"/>
    <col min="4" max="4" width="42.25" style="2" customWidth="1"/>
    <col min="5" max="5" width="2.625" style="2" customWidth="1"/>
    <col min="6" max="16384" width="8.625" style="2"/>
  </cols>
  <sheetData>
    <row r="1" spans="1:4" s="7" customFormat="1" ht="53.25" customHeight="1" thickBot="1" x14ac:dyDescent="0.25">
      <c r="A1" s="2"/>
      <c r="B1" s="16" t="s">
        <v>32</v>
      </c>
      <c r="C1" s="16"/>
      <c r="D1" s="16"/>
    </row>
    <row r="2" spans="1:4" ht="72.599999999999994" customHeight="1" thickTop="1" x14ac:dyDescent="0.2">
      <c r="B2" s="17" t="s">
        <v>33</v>
      </c>
      <c r="C2" s="17"/>
      <c r="D2" s="17"/>
    </row>
    <row r="3" spans="1:4" ht="28.5" x14ac:dyDescent="0.2">
      <c r="B3" s="2" t="s">
        <v>34</v>
      </c>
      <c r="C3" s="2" t="s">
        <v>41</v>
      </c>
      <c r="D3"/>
    </row>
    <row r="4" spans="1:4" x14ac:dyDescent="0.2">
      <c r="B4" s="12" t="s">
        <v>35</v>
      </c>
      <c r="C4" s="8">
        <v>222</v>
      </c>
      <c r="D4"/>
    </row>
    <row r="5" spans="1:4" x14ac:dyDescent="0.2">
      <c r="B5" s="9" t="s">
        <v>10</v>
      </c>
      <c r="C5" s="8">
        <v>29</v>
      </c>
      <c r="D5"/>
    </row>
    <row r="6" spans="1:4" x14ac:dyDescent="0.2">
      <c r="B6" s="9" t="s">
        <v>12</v>
      </c>
      <c r="C6" s="8">
        <v>21</v>
      </c>
      <c r="D6"/>
    </row>
    <row r="7" spans="1:4" x14ac:dyDescent="0.2">
      <c r="B7" s="9" t="s">
        <v>11</v>
      </c>
      <c r="C7" s="8">
        <v>42</v>
      </c>
      <c r="D7"/>
    </row>
    <row r="8" spans="1:4" x14ac:dyDescent="0.2">
      <c r="B8" s="9" t="s">
        <v>9</v>
      </c>
      <c r="C8" s="8">
        <v>130</v>
      </c>
      <c r="D8"/>
    </row>
    <row r="9" spans="1:4" x14ac:dyDescent="0.2">
      <c r="B9" s="12" t="s">
        <v>36</v>
      </c>
      <c r="C9" s="8">
        <v>302.75</v>
      </c>
      <c r="D9"/>
    </row>
    <row r="10" spans="1:4" x14ac:dyDescent="0.2">
      <c r="B10" s="9" t="s">
        <v>12</v>
      </c>
      <c r="C10" s="8">
        <v>75</v>
      </c>
      <c r="D10"/>
    </row>
    <row r="11" spans="1:4" x14ac:dyDescent="0.2">
      <c r="B11" s="9" t="s">
        <v>11</v>
      </c>
      <c r="C11" s="8">
        <v>97.75</v>
      </c>
      <c r="D11"/>
    </row>
    <row r="12" spans="1:4" x14ac:dyDescent="0.2">
      <c r="B12" s="9" t="s">
        <v>9</v>
      </c>
      <c r="C12" s="8">
        <v>130</v>
      </c>
      <c r="D12"/>
    </row>
    <row r="13" spans="1:4" x14ac:dyDescent="0.2">
      <c r="B13" s="12" t="s">
        <v>37</v>
      </c>
      <c r="C13" s="8">
        <v>54</v>
      </c>
      <c r="D13"/>
    </row>
    <row r="14" spans="1:4" x14ac:dyDescent="0.2">
      <c r="B14" s="9" t="s">
        <v>12</v>
      </c>
      <c r="C14" s="8">
        <v>54</v>
      </c>
      <c r="D14"/>
    </row>
    <row r="15" spans="1:4" x14ac:dyDescent="0.2">
      <c r="B15" s="12" t="s">
        <v>38</v>
      </c>
      <c r="C15" s="8">
        <v>12</v>
      </c>
      <c r="D15"/>
    </row>
    <row r="16" spans="1:4" x14ac:dyDescent="0.2">
      <c r="B16" s="9" t="s">
        <v>11</v>
      </c>
      <c r="C16" s="8">
        <v>12</v>
      </c>
      <c r="D16"/>
    </row>
    <row r="17" spans="2:4" x14ac:dyDescent="0.2">
      <c r="B17" s="12" t="s">
        <v>39</v>
      </c>
      <c r="C17" s="8">
        <v>21</v>
      </c>
      <c r="D17"/>
    </row>
    <row r="18" spans="2:4" x14ac:dyDescent="0.2">
      <c r="B18" s="9" t="s">
        <v>10</v>
      </c>
      <c r="C18" s="8">
        <v>21</v>
      </c>
      <c r="D18"/>
    </row>
    <row r="19" spans="2:4" x14ac:dyDescent="0.2">
      <c r="B19" s="12" t="s">
        <v>40</v>
      </c>
      <c r="C19" s="8">
        <v>2.75</v>
      </c>
      <c r="D19"/>
    </row>
    <row r="20" spans="2:4" x14ac:dyDescent="0.2">
      <c r="B20" s="9" t="s">
        <v>11</v>
      </c>
      <c r="C20" s="8">
        <v>2.75</v>
      </c>
      <c r="D20"/>
    </row>
    <row r="21" spans="2:4" x14ac:dyDescent="0.2">
      <c r="B21" s="12" t="s">
        <v>42</v>
      </c>
      <c r="C21" s="8">
        <v>614.5</v>
      </c>
    </row>
    <row r="22" spans="2:4" x14ac:dyDescent="0.2">
      <c r="B22"/>
      <c r="C22"/>
    </row>
    <row r="23" spans="2:4" x14ac:dyDescent="0.2">
      <c r="B23"/>
      <c r="C23"/>
    </row>
    <row r="24" spans="2:4" x14ac:dyDescent="0.2">
      <c r="B24"/>
      <c r="C24"/>
    </row>
    <row r="25" spans="2:4" x14ac:dyDescent="0.2">
      <c r="B25"/>
      <c r="C25"/>
    </row>
    <row r="26" spans="2:4" x14ac:dyDescent="0.2">
      <c r="B26"/>
      <c r="C26"/>
    </row>
    <row r="27" spans="2:4" x14ac:dyDescent="0.2">
      <c r="B27"/>
      <c r="C27"/>
    </row>
    <row r="28" spans="2:4" x14ac:dyDescent="0.2">
      <c r="B28"/>
      <c r="C28"/>
    </row>
    <row r="29" spans="2:4" x14ac:dyDescent="0.2">
      <c r="B29"/>
      <c r="C29"/>
    </row>
  </sheetData>
  <mergeCells count="2">
    <mergeCell ref="B1:D1"/>
    <mergeCell ref="B2:D2"/>
  </mergeCells>
  <dataValidations count="2">
    <dataValidation allowBlank="1" showInputMessage="1" showErrorMessage="1" prompt="Das ausgeblendete Arbeitsblatt enthält die PivotTable-Datenquelle, löschen Sie dieses Arbeitsblatt nicht. Wenn Sie dieses Arbeitsblatt löschen, wird das Dashboard von den Daten getrennt." sqref="A1" xr:uid="{00000000-0002-0000-0200-000000000000}"/>
    <dataValidation allowBlank="1" showInputMessage="1" showErrorMessage="1" prompt="Der Titel dieses Arbeitsblatt befindet sich in dieser Zelle. Die PivotChart-Datenquelle beginnt in Zelle B3." sqref="B1:D1" xr:uid="{00000000-0002-0000-0200-000001000000}"/>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Dashboard</vt:lpstr>
      <vt:lpstr>Ausgabenjournal</vt:lpstr>
      <vt:lpstr>Persönliche Ausgabendaten</vt:lpstr>
      <vt:lpstr>Ausgabenjournal!Drucktitel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2017-12-01T05:18:39Z</dcterms:created>
  <dcterms:modified xsi:type="dcterms:W3CDTF">2019-06-05T08:27:09Z</dcterms:modified>
</cp:coreProperties>
</file>