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mc:AlternateContent xmlns:mc="http://schemas.openxmlformats.org/markup-compatibility/2006">
    <mc:Choice Requires="x15">
      <x15ac:absPath xmlns:x15ac="http://schemas.microsoft.com/office/spreadsheetml/2010/11/ac" url="\\Deli\projects\Office_Online\technicians\IMartisek\Bugs\bugfixing\de-AT\target\"/>
    </mc:Choice>
  </mc:AlternateContent>
  <bookViews>
    <workbookView xWindow="0" yWindow="0" windowWidth="28800" windowHeight="12150"/>
  </bookViews>
  <sheets>
    <sheet name="Einkaufsliste" sheetId="1" r:id="rId1"/>
  </sheets>
  <definedNames>
    <definedName name="_xlnm.Print_Titles" localSheetId="0">Einkaufsliste!$5:$5</definedName>
    <definedName name="GesamtSumme">SUM(Einkaufsliste[SUMME])</definedName>
    <definedName name="Kategorie1">Einkaufsliste!$D$2</definedName>
    <definedName name="Kategorie2">Einkaufsliste!$E$2</definedName>
    <definedName name="Kategorie3">Einkaufsliste!$F$2</definedName>
    <definedName name="Kategorie4">Einkaufsliste!$G$2</definedName>
    <definedName name="Kategorie5">Einkaufsliste!$H$2</definedName>
    <definedName name="KategorieSuche">Einkaufsliste!$D$2:$H$2</definedName>
    <definedName name="Spaltentitel1">Einkaufsliste[[#Headers],[ERLEDIGT?]]</definedName>
    <definedName name="SpaltentitelBereich1...J3.1">Einkaufsliste!$D$2</definedName>
    <definedName name="SummeKategorie1">Einkaufsliste!$D$3</definedName>
    <definedName name="SummeKategorie2">Einkaufsliste!$E$3</definedName>
    <definedName name="SummeKategorie3">Einkaufsliste!$F$3</definedName>
    <definedName name="SummeKategorie4">Einkaufsliste!$G$3</definedName>
    <definedName name="SummeKategorie5">Einkaufsliste!$H$3</definedName>
  </definedNames>
  <calcPr calcId="171027"/>
</workbook>
</file>

<file path=xl/calcChain.xml><?xml version="1.0" encoding="utf-8"?>
<calcChain xmlns="http://schemas.openxmlformats.org/spreadsheetml/2006/main">
  <c r="I4" i="1" l="1"/>
  <c r="I7" i="1" l="1"/>
  <c r="I8" i="1"/>
  <c r="H3" i="1" s="1"/>
  <c r="I9" i="1"/>
  <c r="I10" i="1"/>
  <c r="I11" i="1"/>
  <c r="I12" i="1"/>
  <c r="I13" i="1"/>
  <c r="I14" i="1"/>
  <c r="I15" i="1"/>
  <c r="I16" i="1"/>
  <c r="I17" i="1"/>
  <c r="I18" i="1"/>
  <c r="I19" i="1"/>
  <c r="I20" i="1"/>
  <c r="I21" i="1"/>
  <c r="I22" i="1"/>
  <c r="I23" i="1"/>
  <c r="I6" i="1"/>
  <c r="F3" i="1" l="1"/>
  <c r="D3" i="1"/>
  <c r="E3" i="1"/>
  <c r="G3" i="1"/>
  <c r="I3" i="1"/>
</calcChain>
</file>

<file path=xl/sharedStrings.xml><?xml version="1.0" encoding="utf-8"?>
<sst xmlns="http://schemas.openxmlformats.org/spreadsheetml/2006/main" count="103" uniqueCount="54">
  <si>
    <t>EINKAUFS-
LISTE</t>
  </si>
  <si>
    <t>Passen Sie sie an! Ersetzen Sie die Einträge oben durch Ihre eigenen, und verfolgen Sie die am häufigsten verwendeten Kategorien nach.</t>
  </si>
  <si>
    <t>ERLEDIGT?</t>
  </si>
  <si>
    <t>Ja</t>
  </si>
  <si>
    <t>ARTIKEL</t>
  </si>
  <si>
    <t>Pfirsiche</t>
  </si>
  <si>
    <t>Äpfel</t>
  </si>
  <si>
    <t>Bananen</t>
  </si>
  <si>
    <t>Salat</t>
  </si>
  <si>
    <t>Tomaten</t>
  </si>
  <si>
    <t>Kürbis</t>
  </si>
  <si>
    <t>Sellerie</t>
  </si>
  <si>
    <t>Gurke</t>
  </si>
  <si>
    <t>Pilze</t>
  </si>
  <si>
    <t xml:space="preserve">Milch </t>
  </si>
  <si>
    <t>Käse</t>
  </si>
  <si>
    <t>Eier</t>
  </si>
  <si>
    <t>Hüttenkäse</t>
  </si>
  <si>
    <t>Saure Sahne</t>
  </si>
  <si>
    <t>Joghurt</t>
  </si>
  <si>
    <t>Rindfleisch</t>
  </si>
  <si>
    <t>Wildlachs</t>
  </si>
  <si>
    <t>Alaska-Königskrabbenbeine</t>
  </si>
  <si>
    <t>OBST-/GEMÜSEHÄNDLER</t>
  </si>
  <si>
    <t>GESCHÄFT</t>
  </si>
  <si>
    <t>Coho Vineyard</t>
  </si>
  <si>
    <t>World Wide Importers</t>
  </si>
  <si>
    <t>Markt</t>
  </si>
  <si>
    <t>Örtlicher Bauer</t>
  </si>
  <si>
    <t>Bauernmarkt</t>
  </si>
  <si>
    <t>Fischmarkt</t>
  </si>
  <si>
    <t>LEBENSMITTEL</t>
  </si>
  <si>
    <t>KATEGORIE</t>
  </si>
  <si>
    <t>SONSTIGES</t>
  </si>
  <si>
    <t>WOCHENMARKT</t>
  </si>
  <si>
    <t>LIEFERUNG NACH HAUSE</t>
  </si>
  <si>
    <t>MENGE</t>
  </si>
  <si>
    <t>EINHEIT</t>
  </si>
  <si>
    <t>Kilo</t>
  </si>
  <si>
    <t>Bund</t>
  </si>
  <si>
    <t>Kopf</t>
  </si>
  <si>
    <t>Stück</t>
  </si>
  <si>
    <t>Liter</t>
  </si>
  <si>
    <t>Dutzend</t>
  </si>
  <si>
    <t>Pfund</t>
  </si>
  <si>
    <t>1/2 Pfund</t>
  </si>
  <si>
    <t>EINZELPREIS</t>
  </si>
  <si>
    <t>GESAMTSUMME</t>
  </si>
  <si>
    <t>SUMME</t>
  </si>
  <si>
    <t>ANMERKUNG</t>
  </si>
  <si>
    <t>Coupon vorhanden</t>
  </si>
  <si>
    <t>Käseauswahl am Stück</t>
  </si>
  <si>
    <t>Griechisch mit Honig</t>
  </si>
  <si>
    <t>Filet mit Bacon umwickelt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</si>
</sst>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_(* #,##0.00_);_(* \(#,##0.00\);_(* &quot;-&quot;??_);_(@_)"/>
    <numFmt numFmtId="166" formatCode="&quot;$&quot;#,##0.00;[Red]&quot;$&quot;#,##0.00"/>
    <numFmt numFmtId="167" formatCode="#,##0.00\ &quot;€&quot;"/>
  </numFmts>
  <fonts count="8" x14ac:knownFonts="1">
    <font>
      <sz val="11"/>
      <color theme="3"/>
      <name val="Calibri"/>
      <family val="2"/>
      <scheme val="minor"/>
    </font>
    <font>
      <sz val="11"/>
      <color theme="0"/>
      <name val="Calibri"/>
      <family val="2"/>
      <scheme val="minor"/>
    </font>
    <font>
      <sz val="16"/>
      <color theme="0"/>
      <name val="Calibri"/>
      <family val="2"/>
      <scheme val="minor"/>
    </font>
    <font>
      <sz val="11"/>
      <color theme="3"/>
      <name val="Calibri"/>
      <family val="2"/>
      <scheme val="minor"/>
    </font>
    <font>
      <sz val="28"/>
      <color theme="0"/>
      <name val="Calibri"/>
      <family val="2"/>
      <scheme val="major"/>
    </font>
    <font>
      <sz val="11"/>
      <color theme="0"/>
      <name val="Calibri"/>
      <family val="2"/>
      <scheme val="major"/>
    </font>
    <font>
      <sz val="11"/>
      <color theme="3"/>
      <name val="Calibri"/>
      <family val="2"/>
      <scheme val="major"/>
    </font>
    <font>
      <b/>
      <sz val="11"/>
      <color rgb="FF3F3F3F"/>
      <name val="Calibri"/>
      <family val="2"/>
      <scheme val="minor"/>
    </font>
  </fonts>
  <fills count="11">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5" tint="-0.499984740745262"/>
        <bgColor indexed="64"/>
      </patternFill>
    </fill>
    <fill>
      <patternFill patternType="solid">
        <fgColor theme="9"/>
        <bgColor indexed="64"/>
      </patternFill>
    </fill>
    <fill>
      <patternFill patternType="solid">
        <fgColor theme="4"/>
      </patternFill>
    </fill>
    <fill>
      <patternFill patternType="solid">
        <fgColor rgb="FFF2F2F2"/>
      </patternFill>
    </fill>
    <fill>
      <patternFill patternType="solid">
        <fgColor theme="3"/>
        <bgColor indexed="64"/>
      </patternFill>
    </fill>
  </fills>
  <borders count="5">
    <border>
      <left/>
      <right/>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style="thick">
        <color theme="0"/>
      </right>
      <top/>
      <bottom/>
      <diagonal/>
    </border>
    <border>
      <left style="thin">
        <color rgb="FF3F3F3F"/>
      </left>
      <right style="thin">
        <color rgb="FF3F3F3F"/>
      </right>
      <top style="thin">
        <color rgb="FF3F3F3F"/>
      </top>
      <bottom style="thin">
        <color rgb="FF3F3F3F"/>
      </bottom>
      <diagonal/>
    </border>
  </borders>
  <cellStyleXfs count="20">
    <xf numFmtId="0" fontId="0" fillId="0" borderId="0" applyNumberFormat="0" applyBorder="0" applyProtection="0">
      <alignment horizontal="left" vertical="center" wrapText="1"/>
    </xf>
    <xf numFmtId="0" fontId="5" fillId="6" borderId="1" applyNumberFormat="0" applyProtection="0">
      <alignment horizontal="center" wrapText="1"/>
    </xf>
    <xf numFmtId="0" fontId="4" fillId="2" borderId="0" applyNumberFormat="0" applyBorder="0" applyProtection="0">
      <alignment horizontal="left" vertical="center" wrapText="1"/>
    </xf>
    <xf numFmtId="165" fontId="3" fillId="0" borderId="0" applyFont="0" applyFill="0" applyBorder="0" applyAlignment="0" applyProtection="0"/>
    <xf numFmtId="164" fontId="3" fillId="0" borderId="0" applyFont="0" applyFill="0" applyBorder="0" applyAlignment="0" applyProtection="0"/>
    <xf numFmtId="167" fontId="2" fillId="0" borderId="2" applyFill="0" applyProtection="0">
      <alignment horizontal="center" vertical="top"/>
    </xf>
    <xf numFmtId="167" fontId="3" fillId="0" borderId="0" applyFont="0" applyFill="0" applyBorder="0" applyProtection="0">
      <alignment horizontal="right" vertical="center" indent="3"/>
    </xf>
    <xf numFmtId="9" fontId="3" fillId="0" borderId="0" applyFont="0" applyFill="0" applyBorder="0" applyAlignment="0" applyProtection="0"/>
    <xf numFmtId="0" fontId="1" fillId="3" borderId="1" applyNumberFormat="0" applyProtection="0">
      <alignment horizontal="center" wrapText="1"/>
    </xf>
    <xf numFmtId="0" fontId="1" fillId="4" borderId="1" applyNumberFormat="0" applyProtection="0">
      <alignment horizontal="center" wrapText="1"/>
    </xf>
    <xf numFmtId="0" fontId="1" fillId="5" borderId="1" applyNumberFormat="0" applyProtection="0">
      <alignment horizontal="center" wrapText="1"/>
    </xf>
    <xf numFmtId="0" fontId="1" fillId="2" borderId="0" applyNumberFormat="0" applyProtection="0">
      <alignment horizontal="right" vertical="center" indent="16"/>
    </xf>
    <xf numFmtId="0" fontId="1" fillId="10" borderId="1" applyNumberFormat="0" applyProtection="0">
      <alignment horizontal="center" wrapText="1"/>
    </xf>
    <xf numFmtId="0" fontId="1" fillId="7" borderId="1">
      <alignment horizontal="center" wrapText="1"/>
    </xf>
    <xf numFmtId="0" fontId="3" fillId="0" borderId="0" applyNumberFormat="0" applyFont="0" applyFill="0" applyBorder="0">
      <alignment horizontal="center" vertical="center"/>
    </xf>
    <xf numFmtId="0" fontId="6" fillId="0" borderId="0" applyNumberFormat="0" applyFill="0" applyBorder="0" applyAlignment="0" applyProtection="0">
      <alignment vertical="center" wrapText="1"/>
    </xf>
    <xf numFmtId="0" fontId="3" fillId="0" borderId="0" applyNumberFormat="0" applyFill="0" applyBorder="0" applyAlignment="0" applyProtection="0">
      <alignment vertical="center" wrapText="1"/>
    </xf>
    <xf numFmtId="0" fontId="1" fillId="8" borderId="0" applyNumberFormat="0" applyProtection="0">
      <alignment horizontal="center" vertical="center"/>
    </xf>
    <xf numFmtId="0" fontId="7" fillId="9" borderId="4" applyNumberFormat="0" applyAlignment="0" applyProtection="0"/>
    <xf numFmtId="166" fontId="2" fillId="10" borderId="2" applyProtection="0">
      <alignment horizontal="center" vertical="top"/>
    </xf>
  </cellStyleXfs>
  <cellXfs count="29">
    <xf numFmtId="0" fontId="0" fillId="0" borderId="0" xfId="0">
      <alignment horizontal="left" vertical="center" wrapText="1"/>
    </xf>
    <xf numFmtId="0" fontId="0" fillId="0" borderId="0" xfId="0" applyFill="1" applyProtection="1">
      <alignment horizontal="left" vertical="center" wrapText="1"/>
    </xf>
    <xf numFmtId="0" fontId="0" fillId="0" borderId="0" xfId="0" applyFont="1" applyProtection="1">
      <alignment horizontal="left" vertical="center" wrapText="1"/>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0" xfId="0" applyProtection="1">
      <alignment horizontal="left" vertical="center" wrapText="1"/>
    </xf>
    <xf numFmtId="0" fontId="1" fillId="3" borderId="1" xfId="8" applyProtection="1">
      <alignment horizontal="center" wrapText="1"/>
    </xf>
    <xf numFmtId="0" fontId="1" fillId="7" borderId="1" xfId="13">
      <alignment horizontal="center" wrapText="1"/>
    </xf>
    <xf numFmtId="0" fontId="5" fillId="6" borderId="1" xfId="1" applyProtection="1">
      <alignment horizontal="center" wrapText="1"/>
    </xf>
    <xf numFmtId="0" fontId="1" fillId="4" borderId="1" xfId="9" applyProtection="1">
      <alignment horizontal="center" wrapText="1"/>
    </xf>
    <xf numFmtId="0" fontId="1" fillId="5" borderId="1" xfId="10" applyProtection="1">
      <alignment horizontal="center" wrapText="1"/>
    </xf>
    <xf numFmtId="0" fontId="1" fillId="10" borderId="1" xfId="12" applyProtection="1">
      <alignment horizontal="center" wrapText="1"/>
    </xf>
    <xf numFmtId="0" fontId="1" fillId="8" borderId="0" xfId="17" applyProtection="1">
      <alignment horizontal="center" vertical="center"/>
    </xf>
    <xf numFmtId="0" fontId="0" fillId="0" borderId="0" xfId="14" applyFont="1" applyBorder="1">
      <alignment horizontal="center" vertical="center"/>
    </xf>
    <xf numFmtId="167" fontId="2" fillId="6" borderId="2" xfId="5" applyNumberFormat="1" applyFill="1" applyProtection="1">
      <alignment horizontal="center" vertical="top"/>
    </xf>
    <xf numFmtId="167" fontId="2" fillId="3" borderId="2" xfId="5" applyNumberFormat="1" applyFill="1" applyProtection="1">
      <alignment horizontal="center" vertical="top"/>
    </xf>
    <xf numFmtId="167" fontId="2" fillId="4" borderId="2" xfId="5" applyNumberFormat="1" applyFill="1" applyProtection="1">
      <alignment horizontal="center" vertical="top"/>
    </xf>
    <xf numFmtId="167" fontId="2" fillId="5" borderId="2" xfId="5" applyNumberFormat="1" applyFill="1" applyProtection="1">
      <alignment horizontal="center" vertical="top"/>
    </xf>
    <xf numFmtId="167" fontId="2" fillId="7" borderId="2" xfId="5" applyNumberFormat="1" applyFill="1" applyProtection="1">
      <alignment horizontal="center" vertical="top"/>
    </xf>
    <xf numFmtId="167" fontId="2" fillId="10" borderId="2" xfId="5" applyNumberFormat="1" applyFill="1" applyProtection="1">
      <alignment horizontal="center" vertical="top"/>
    </xf>
    <xf numFmtId="0" fontId="0" fillId="0" borderId="0" xfId="0" applyBorder="1" applyAlignment="1" applyProtection="1">
      <alignment horizontal="left" vertical="center" wrapText="1"/>
    </xf>
    <xf numFmtId="167" fontId="0" fillId="0" borderId="0" xfId="0" applyNumberFormat="1" applyFont="1" applyFill="1" applyBorder="1" applyAlignment="1" applyProtection="1">
      <alignment vertical="center"/>
    </xf>
    <xf numFmtId="167" fontId="0" fillId="0" borderId="0" xfId="0" applyNumberFormat="1" applyFont="1" applyProtection="1">
      <alignment horizontal="left" vertical="center" wrapText="1"/>
    </xf>
    <xf numFmtId="167" fontId="0" fillId="0" borderId="0" xfId="6" applyFont="1" applyBorder="1" applyProtection="1">
      <alignment horizontal="right" vertical="center" indent="3"/>
    </xf>
    <xf numFmtId="0" fontId="4" fillId="2" borderId="0" xfId="2" applyProtection="1">
      <alignment horizontal="left" vertical="center" wrapText="1"/>
    </xf>
    <xf numFmtId="0" fontId="4" fillId="2" borderId="3" xfId="2" applyBorder="1" applyProtection="1">
      <alignment horizontal="left" vertical="center" wrapText="1"/>
    </xf>
    <xf numFmtId="0" fontId="1" fillId="8" borderId="0" xfId="17" applyAlignment="1" applyProtection="1">
      <alignment vertical="center"/>
    </xf>
    <xf numFmtId="0" fontId="1" fillId="2" borderId="0" xfId="11" applyAlignment="1" applyProtection="1">
      <alignment horizontal="left" vertical="center" indent="33"/>
    </xf>
  </cellXfs>
  <cellStyles count="20">
    <cellStyle name="Akzent1" xfId="17" builtinId="29" customBuiltin="1"/>
    <cellStyle name="Ausgabe" xfId="18" builtinId="21" customBuiltin="1"/>
    <cellStyle name="Berechnung" xfId="19" builtinId="22" customBuiltin="1"/>
    <cellStyle name="Besuchter Hyperlink" xfId="16" builtinId="9" customBuiltin="1"/>
    <cellStyle name="Dezimal [0]" xfId="4" builtinId="6" customBuiltin="1"/>
    <cellStyle name="Ergebnis" xfId="12" builtinId="25" customBuiltin="1"/>
    <cellStyle name="Kategorie" xfId="13"/>
    <cellStyle name="Komma" xfId="3" builtinId="3" customBuiltin="1"/>
    <cellStyle name="Link" xfId="15" builtinId="8" customBuiltin="1"/>
    <cellStyle name="Notiz" xfId="11" builtinId="10" customBuiltin="1"/>
    <cellStyle name="Prozent" xfId="7" builtinId="5" customBuiltin="1"/>
    <cellStyle name="Standard" xfId="0" builtinId="0" customBuiltin="1"/>
    <cellStyle name="Überschrift" xfId="2" builtinId="15" customBuiltin="1"/>
    <cellStyle name="Überschrift 1" xfId="1" builtinId="16" customBuiltin="1"/>
    <cellStyle name="Überschrift 2" xfId="8" builtinId="17" customBuiltin="1"/>
    <cellStyle name="Überschrift 3" xfId="9" builtinId="18" customBuiltin="1"/>
    <cellStyle name="Überschrift 4" xfId="10" builtinId="19" customBuiltin="1"/>
    <cellStyle name="Währung" xfId="5" builtinId="4" customBuiltin="1"/>
    <cellStyle name="Währung [0]" xfId="6" builtinId="7" customBuiltin="1"/>
    <cellStyle name="Zentrierte Ausrichtung" xfId="14"/>
  </cellStyles>
  <dxfs count="16">
    <dxf>
      <alignment horizontal="left" vertical="center" textRotation="0" wrapText="1" indent="0" justifyLastLine="0" shrinkToFit="0" readingOrder="0"/>
      <protection locked="1" hidden="0"/>
    </dxf>
    <dxf>
      <protection locked="1" hidden="0"/>
    </dxf>
    <dxf>
      <protection locked="1" hidden="0"/>
    </dxf>
    <dxf>
      <fill>
        <patternFill patternType="solid">
          <fgColor indexed="64"/>
          <bgColor theme="2"/>
        </patternFill>
      </fill>
      <alignment horizontal="general" vertical="center" textRotation="0" wrapText="0" indent="0" justifyLastLine="0" shrinkToFit="0" readingOrder="0"/>
    </dxf>
    <dxf>
      <protection locked="1" hidden="0"/>
    </dxf>
    <dxf>
      <alignment horizontal="left" vertical="center" textRotation="0" wrapText="1" indent="0" justifyLastLine="0" shrinkToFit="0" readingOrder="0"/>
      <protection locked="1" hidden="0"/>
    </dxf>
    <dxf>
      <alignment horizontal="left" vertical="center" textRotation="0" wrapText="1" indent="0" justifyLastLine="0" shrinkToFit="0" readingOrder="0"/>
      <protection locked="1" hidden="0"/>
    </dxf>
    <dxf>
      <alignment horizontal="left" vertical="center" textRotation="0" wrapText="1" indent="0" justifyLastLine="0" shrinkToFit="0" readingOrder="0"/>
      <protection locked="1" hidden="0"/>
    </dxf>
    <dxf>
      <protection locked="1" hidden="0"/>
    </dxf>
    <dxf>
      <protection locked="1" hidden="0"/>
    </dxf>
    <dxf>
      <protection locked="1" hidden="0"/>
    </dxf>
    <dxf>
      <border>
        <right/>
        <bottom style="thin">
          <color theme="0"/>
        </bottom>
        <vertical/>
        <horizontal/>
      </border>
    </dxf>
    <dxf>
      <font>
        <color rgb="FFFF0000"/>
      </font>
      <fill>
        <patternFill>
          <bgColor theme="2"/>
        </patternFill>
      </fill>
    </dxf>
    <dxf>
      <font>
        <b/>
        <i val="0"/>
        <strike/>
        <color theme="4" tint="0.39994506668294322"/>
      </font>
    </dxf>
    <dxf>
      <font>
        <b/>
        <i val="0"/>
        <color theme="4" tint="-0.24994659260841701"/>
      </font>
      <fill>
        <patternFill>
          <bgColor theme="2"/>
        </patternFill>
      </fill>
      <border>
        <top style="medium">
          <color theme="4"/>
        </top>
        <bottom style="medium">
          <color theme="4"/>
        </bottom>
      </border>
    </dxf>
    <dxf>
      <font>
        <b val="0"/>
        <i val="0"/>
        <color theme="4" tint="-0.24994659260841701"/>
      </font>
      <fill>
        <patternFill>
          <bgColor theme="2"/>
        </patternFill>
      </fill>
    </dxf>
  </dxfs>
  <tableStyles count="1" defaultTableStyle="Einkaufsliste" defaultPivotStyle="PivotStyleLight8">
    <tableStyle name="Einkaufsliste" pivot="0" count="2">
      <tableStyleElement type="wholeTable" dxfId="15"/>
      <tableStyleElement type="headerRow"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180973</xdr:colOff>
      <xdr:row>0</xdr:row>
      <xdr:rowOff>0</xdr:rowOff>
    </xdr:from>
    <xdr:to>
      <xdr:col>10</xdr:col>
      <xdr:colOff>19049</xdr:colOff>
      <xdr:row>0</xdr:row>
      <xdr:rowOff>762000</xdr:rowOff>
    </xdr:to>
    <xdr:pic>
      <xdr:nvPicPr>
        <xdr:cNvPr id="6" name="Bild 5" descr="Frisches Gemüse: Salat, Tomaten und Gurk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3" y="0"/>
          <a:ext cx="11620501" cy="762000"/>
        </a:xfrm>
        <a:prstGeom prst="rect">
          <a:avLst/>
        </a:prstGeom>
      </xdr:spPr>
    </xdr:pic>
    <xdr:clientData/>
  </xdr:twoCellAnchor>
</xdr:wsDr>
</file>

<file path=xl/tables/table1.xml><?xml version="1.0" encoding="utf-8"?>
<table xmlns="http://schemas.openxmlformats.org/spreadsheetml/2006/main" id="1" name="Einkaufsliste" displayName="Einkaufsliste" ref="B5:J23" headerRowDxfId="10" dataDxfId="9" totalsRowDxfId="8">
  <autoFilter ref="B5:J23"/>
  <tableColumns count="9">
    <tableColumn id="1" name="ERLEDIGT?" totalsRowLabel="Total" dataCellStyle="Zentrierte Ausrichtung"/>
    <tableColumn id="2" name="ARTIKEL" dataDxfId="7"/>
    <tableColumn id="9" name="GESCHÄFT" dataDxfId="6"/>
    <tableColumn id="3" name="KATEGORIE" dataDxfId="5"/>
    <tableColumn id="4" name="MENGE" dataCellStyle="Zentrierte Ausrichtung"/>
    <tableColumn id="8" name="EINHEIT" dataDxfId="4" totalsRowDxfId="3"/>
    <tableColumn id="5" name="EINZELPREIS" dataDxfId="2" dataCellStyle="Währung [0]"/>
    <tableColumn id="6" name="SUMME" dataDxfId="1" dataCellStyle="Währung [0]">
      <calculatedColumnFormula>IFERROR(Einkaufsliste[MENGE]*Einkaufsliste[EINZELPREIS],"")</calculatedColumnFormula>
    </tableColumn>
    <tableColumn id="7" name="ANMERKUNG" totalsRowFunction="count" dataDxfId="0"/>
  </tableColumns>
  <tableStyleInfo name="Einkaufsliste" showFirstColumn="0" showLastColumn="0" showRowStripes="1" showColumnStripes="0"/>
  <extLst>
    <ext xmlns:x14="http://schemas.microsoft.com/office/spreadsheetml/2009/9/main" uri="{504A1905-F514-4f6f-8877-14C23A59335A}">
      <x14:table altTextSummary="Geben Sie in diese Tabelle die Lebensmittel, die Namen der Geschäfte, die Kategorie, die Menge, die Stückzahl, den Einzelpreis und Anmerkungen ein. Wählen Sie &quot;Ja&quot; in der Spalte &quot;Erledigt&quot; aus, wenn der Artikel gekauft wurde."/>
    </ext>
  </extLst>
</table>
</file>

<file path=xl/theme/theme1.xml><?xml version="1.0" encoding="utf-8"?>
<a:theme xmlns:a="http://schemas.openxmlformats.org/drawingml/2006/main" name="Office Theme">
  <a:themeElements>
    <a:clrScheme name="Grocery List">
      <a:dk1>
        <a:sysClr val="windowText" lastClr="000000"/>
      </a:dk1>
      <a:lt1>
        <a:sysClr val="window" lastClr="FFFFFF"/>
      </a:lt1>
      <a:dk2>
        <a:srgbClr val="505050"/>
      </a:dk2>
      <a:lt2>
        <a:srgbClr val="F5F5F5"/>
      </a:lt2>
      <a:accent1>
        <a:srgbClr val="93855A"/>
      </a:accent1>
      <a:accent2>
        <a:srgbClr val="7FAC39"/>
      </a:accent2>
      <a:accent3>
        <a:srgbClr val="7954F2"/>
      </a:accent3>
      <a:accent4>
        <a:srgbClr val="0041D2"/>
      </a:accent4>
      <a:accent5>
        <a:srgbClr val="BF1A8D"/>
      </a:accent5>
      <a:accent6>
        <a:srgbClr val="287F71"/>
      </a:accent6>
      <a:hlink>
        <a:srgbClr val="0041D2"/>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fitToPage="1"/>
  </sheetPr>
  <dimension ref="B1:J23"/>
  <sheetViews>
    <sheetView showGridLines="0" tabSelected="1" zoomScaleNormal="100" workbookViewId="0"/>
  </sheetViews>
  <sheetFormatPr baseColWidth="10" defaultColWidth="9.140625" defaultRowHeight="30" customHeight="1" x14ac:dyDescent="0.25"/>
  <cols>
    <col min="1" max="1" width="2.7109375" style="6" customWidth="1"/>
    <col min="2" max="2" width="14.42578125" style="2" customWidth="1"/>
    <col min="3" max="3" width="27" style="2" customWidth="1"/>
    <col min="4" max="4" width="25.7109375" style="2" customWidth="1"/>
    <col min="5" max="5" width="23.42578125" style="2" customWidth="1"/>
    <col min="6" max="6" width="23.7109375" style="2" customWidth="1"/>
    <col min="7" max="7" width="24.42578125" style="2" customWidth="1"/>
    <col min="8" max="8" width="25.140625" style="23" customWidth="1"/>
    <col min="9" max="9" width="21.42578125" style="2" customWidth="1"/>
    <col min="10" max="10" width="25.7109375" style="2" customWidth="1"/>
    <col min="11" max="11" width="2.7109375" style="6" customWidth="1"/>
    <col min="12" max="16384" width="9.140625" style="6"/>
  </cols>
  <sheetData>
    <row r="1" spans="2:10" s="1" customFormat="1" ht="81" customHeight="1" thickBot="1" x14ac:dyDescent="0.3">
      <c r="B1" s="27"/>
      <c r="C1" s="27"/>
      <c r="D1" s="27"/>
      <c r="E1" s="27"/>
      <c r="F1" s="27"/>
      <c r="G1" s="27"/>
      <c r="H1" s="27"/>
      <c r="I1" s="27"/>
      <c r="J1" s="27"/>
    </row>
    <row r="2" spans="2:10" s="1" customFormat="1" ht="35.1" customHeight="1" thickTop="1" x14ac:dyDescent="0.25">
      <c r="B2" s="25" t="s">
        <v>0</v>
      </c>
      <c r="C2" s="26"/>
      <c r="D2" s="9" t="s">
        <v>23</v>
      </c>
      <c r="E2" s="7" t="s">
        <v>31</v>
      </c>
      <c r="F2" s="10" t="s">
        <v>35</v>
      </c>
      <c r="G2" s="11" t="s">
        <v>34</v>
      </c>
      <c r="H2" s="8" t="s">
        <v>33</v>
      </c>
      <c r="I2" s="12" t="s">
        <v>47</v>
      </c>
      <c r="J2" s="13"/>
    </row>
    <row r="3" spans="2:10" s="1" customFormat="1" ht="35.1" customHeight="1" thickBot="1" x14ac:dyDescent="0.3">
      <c r="B3" s="25"/>
      <c r="C3" s="26"/>
      <c r="D3" s="15">
        <f>IFERROR(SUMIF(Einkaufsliste[KATEGORIE],Kategorie1,Einkaufsliste[SUMME]), "")</f>
        <v>11.95</v>
      </c>
      <c r="E3" s="16">
        <f>IFERROR(SUMIF(Einkaufsliste[KATEGORIE],Kategorie2,Einkaufsliste[SUMME]), "")</f>
        <v>6.1150000000000002</v>
      </c>
      <c r="F3" s="17">
        <f>IFERROR(SUMIF(Einkaufsliste[KATEGORIE],Kategorie3,Einkaufsliste[SUMME]), "")</f>
        <v>31.85</v>
      </c>
      <c r="G3" s="18">
        <f>IFERROR(SUMIF(Einkaufsliste[KATEGORIE],Kategorie4,Einkaufsliste[SUMME]), "")</f>
        <v>216.60000000000002</v>
      </c>
      <c r="H3" s="19">
        <f>IFERROR(SUMIF(Einkaufsliste[KATEGORIE],Kategorie5,Einkaufsliste[SUMME]), "")</f>
        <v>3.99</v>
      </c>
      <c r="I3" s="20">
        <f>SUM(Einkaufsliste[SUMME])</f>
        <v>270.505</v>
      </c>
      <c r="J3" s="13"/>
    </row>
    <row r="4" spans="2:10" s="1" customFormat="1" ht="21" customHeight="1" thickTop="1" x14ac:dyDescent="0.25">
      <c r="B4" s="28" t="s">
        <v>1</v>
      </c>
      <c r="C4" s="28"/>
      <c r="D4" s="28"/>
      <c r="E4" s="28"/>
      <c r="F4" s="28"/>
      <c r="G4" s="28"/>
      <c r="H4" s="28"/>
      <c r="I4" s="13" t="str">
        <f>IF(SUM(D3:H3)&lt;&gt;SUM(Einkaufsliste[SUMME]),"Saldodifferenz","")</f>
        <v/>
      </c>
      <c r="J4" s="13"/>
    </row>
    <row r="5" spans="2:10" s="1" customFormat="1" ht="30" customHeight="1" x14ac:dyDescent="0.25">
      <c r="B5" s="3" t="s">
        <v>2</v>
      </c>
      <c r="C5" s="4" t="s">
        <v>4</v>
      </c>
      <c r="D5" s="5" t="s">
        <v>24</v>
      </c>
      <c r="E5" s="5" t="s">
        <v>32</v>
      </c>
      <c r="F5" s="3" t="s">
        <v>36</v>
      </c>
      <c r="G5" s="5" t="s">
        <v>37</v>
      </c>
      <c r="H5" s="5" t="s">
        <v>46</v>
      </c>
      <c r="I5" s="22" t="s">
        <v>48</v>
      </c>
      <c r="J5" s="4" t="s">
        <v>49</v>
      </c>
    </row>
    <row r="6" spans="2:10" s="1" customFormat="1" ht="30" customHeight="1" x14ac:dyDescent="0.25">
      <c r="B6" s="14" t="s">
        <v>3</v>
      </c>
      <c r="C6" s="21" t="s">
        <v>5</v>
      </c>
      <c r="D6" s="21" t="s">
        <v>25</v>
      </c>
      <c r="E6" s="21" t="s">
        <v>23</v>
      </c>
      <c r="F6" s="14">
        <v>2</v>
      </c>
      <c r="G6" s="5" t="s">
        <v>38</v>
      </c>
      <c r="H6" s="24">
        <v>2.99</v>
      </c>
      <c r="I6" s="24">
        <f>IFERROR(Einkaufsliste[MENGE]*Einkaufsliste[EINZELPREIS],"")</f>
        <v>5.98</v>
      </c>
      <c r="J6" s="21"/>
    </row>
    <row r="7" spans="2:10" s="1" customFormat="1" ht="30" customHeight="1" x14ac:dyDescent="0.25">
      <c r="B7" s="14" t="s">
        <v>3</v>
      </c>
      <c r="C7" s="21" t="s">
        <v>6</v>
      </c>
      <c r="D7" s="21" t="s">
        <v>25</v>
      </c>
      <c r="E7" s="21" t="s">
        <v>23</v>
      </c>
      <c r="F7" s="14">
        <v>3</v>
      </c>
      <c r="G7" s="5" t="s">
        <v>38</v>
      </c>
      <c r="H7" s="24">
        <v>1.99</v>
      </c>
      <c r="I7" s="24">
        <f>IFERROR(Einkaufsliste[MENGE]*Einkaufsliste[EINZELPREIS],"")</f>
        <v>5.97</v>
      </c>
      <c r="J7" s="21" t="s">
        <v>50</v>
      </c>
    </row>
    <row r="8" spans="2:10" s="1" customFormat="1" ht="30" customHeight="1" x14ac:dyDescent="0.25">
      <c r="B8" s="14"/>
      <c r="C8" s="21" t="s">
        <v>7</v>
      </c>
      <c r="D8" s="21" t="s">
        <v>26</v>
      </c>
      <c r="E8" s="21" t="s">
        <v>33</v>
      </c>
      <c r="F8" s="14">
        <v>1</v>
      </c>
      <c r="G8" s="5" t="s">
        <v>39</v>
      </c>
      <c r="H8" s="24">
        <v>3.99</v>
      </c>
      <c r="I8" s="24">
        <f>IFERROR(Einkaufsliste[MENGE]*Einkaufsliste[EINZELPREIS],"")</f>
        <v>3.99</v>
      </c>
      <c r="J8" s="21"/>
    </row>
    <row r="9" spans="2:10" s="1" customFormat="1" ht="30" customHeight="1" x14ac:dyDescent="0.25">
      <c r="B9" s="14" t="s">
        <v>3</v>
      </c>
      <c r="C9" s="21" t="s">
        <v>8</v>
      </c>
      <c r="D9" s="21" t="s">
        <v>27</v>
      </c>
      <c r="E9" s="21" t="s">
        <v>34</v>
      </c>
      <c r="F9" s="14">
        <v>2</v>
      </c>
      <c r="G9" s="5" t="s">
        <v>40</v>
      </c>
      <c r="H9" s="24">
        <v>2.29</v>
      </c>
      <c r="I9" s="24">
        <f>IFERROR(Einkaufsliste[MENGE]*Einkaufsliste[EINZELPREIS],"")</f>
        <v>4.58</v>
      </c>
      <c r="J9" s="21"/>
    </row>
    <row r="10" spans="2:10" s="1" customFormat="1" ht="30" customHeight="1" x14ac:dyDescent="0.25">
      <c r="B10" s="14"/>
      <c r="C10" s="21" t="s">
        <v>9</v>
      </c>
      <c r="D10" s="21" t="s">
        <v>27</v>
      </c>
      <c r="E10" s="21" t="s">
        <v>34</v>
      </c>
      <c r="F10" s="14">
        <v>4</v>
      </c>
      <c r="G10" s="5" t="s">
        <v>38</v>
      </c>
      <c r="H10" s="24">
        <v>3.49</v>
      </c>
      <c r="I10" s="24">
        <f>IFERROR(Einkaufsliste[MENGE]*Einkaufsliste[EINZELPREIS],"")</f>
        <v>13.96</v>
      </c>
      <c r="J10" s="21"/>
    </row>
    <row r="11" spans="2:10" s="1" customFormat="1" ht="30" customHeight="1" x14ac:dyDescent="0.25">
      <c r="B11" s="14" t="s">
        <v>3</v>
      </c>
      <c r="C11" s="21" t="s">
        <v>10</v>
      </c>
      <c r="D11" s="21" t="s">
        <v>27</v>
      </c>
      <c r="E11" s="21" t="s">
        <v>34</v>
      </c>
      <c r="F11" s="14">
        <v>2</v>
      </c>
      <c r="G11" s="5" t="s">
        <v>41</v>
      </c>
      <c r="H11" s="24">
        <v>1.5</v>
      </c>
      <c r="I11" s="24">
        <f>IFERROR(Einkaufsliste[MENGE]*Einkaufsliste[EINZELPREIS],"")</f>
        <v>3</v>
      </c>
      <c r="J11" s="21"/>
    </row>
    <row r="12" spans="2:10" s="1" customFormat="1" ht="30" customHeight="1" x14ac:dyDescent="0.25">
      <c r="B12" s="14" t="s">
        <v>3</v>
      </c>
      <c r="C12" s="21" t="s">
        <v>11</v>
      </c>
      <c r="D12" s="21" t="s">
        <v>26</v>
      </c>
      <c r="E12" s="21" t="s">
        <v>34</v>
      </c>
      <c r="F12" s="14">
        <v>2</v>
      </c>
      <c r="G12" s="5" t="s">
        <v>39</v>
      </c>
      <c r="H12" s="24">
        <v>1.99</v>
      </c>
      <c r="I12" s="24">
        <f>IFERROR(Einkaufsliste[MENGE]*Einkaufsliste[EINZELPREIS],"")</f>
        <v>3.98</v>
      </c>
      <c r="J12" s="21"/>
    </row>
    <row r="13" spans="2:10" s="1" customFormat="1" ht="30" customHeight="1" x14ac:dyDescent="0.25">
      <c r="B13" s="14"/>
      <c r="C13" s="21" t="s">
        <v>12</v>
      </c>
      <c r="D13" s="21" t="s">
        <v>27</v>
      </c>
      <c r="E13" s="21" t="s">
        <v>34</v>
      </c>
      <c r="F13" s="14">
        <v>1</v>
      </c>
      <c r="G13" s="5" t="s">
        <v>38</v>
      </c>
      <c r="H13" s="24">
        <v>2.29</v>
      </c>
      <c r="I13" s="24">
        <f>IFERROR(Einkaufsliste[MENGE]*Einkaufsliste[EINZELPREIS],"")</f>
        <v>2.29</v>
      </c>
      <c r="J13" s="21"/>
    </row>
    <row r="14" spans="2:10" s="1" customFormat="1" ht="30" customHeight="1" x14ac:dyDescent="0.25">
      <c r="B14" s="14"/>
      <c r="C14" s="21" t="s">
        <v>13</v>
      </c>
      <c r="D14" s="21" t="s">
        <v>26</v>
      </c>
      <c r="E14" s="21" t="s">
        <v>31</v>
      </c>
      <c r="F14" s="14">
        <v>0.5</v>
      </c>
      <c r="G14" s="5" t="s">
        <v>38</v>
      </c>
      <c r="H14" s="24">
        <v>2.25</v>
      </c>
      <c r="I14" s="24">
        <f>IFERROR(Einkaufsliste[MENGE]*Einkaufsliste[EINZELPREIS],"")</f>
        <v>1.125</v>
      </c>
      <c r="J14" s="21"/>
    </row>
    <row r="15" spans="2:10" s="1" customFormat="1" ht="30" customHeight="1" x14ac:dyDescent="0.25">
      <c r="B15" s="14" t="s">
        <v>3</v>
      </c>
      <c r="C15" s="21" t="s">
        <v>14</v>
      </c>
      <c r="D15" s="21" t="s">
        <v>28</v>
      </c>
      <c r="E15" s="21" t="s">
        <v>35</v>
      </c>
      <c r="F15" s="14">
        <v>2</v>
      </c>
      <c r="G15" s="5" t="s">
        <v>42</v>
      </c>
      <c r="H15" s="24">
        <v>3.99</v>
      </c>
      <c r="I15" s="24">
        <f>IFERROR(Einkaufsliste[MENGE]*Einkaufsliste[EINZELPREIS],"")</f>
        <v>7.98</v>
      </c>
      <c r="J15" s="21"/>
    </row>
    <row r="16" spans="2:10" s="1" customFormat="1" ht="30" customHeight="1" x14ac:dyDescent="0.25">
      <c r="B16" s="14" t="s">
        <v>3</v>
      </c>
      <c r="C16" s="21" t="s">
        <v>15</v>
      </c>
      <c r="D16" s="21" t="s">
        <v>28</v>
      </c>
      <c r="E16" s="21" t="s">
        <v>35</v>
      </c>
      <c r="F16" s="14">
        <v>1</v>
      </c>
      <c r="G16" s="5" t="s">
        <v>38</v>
      </c>
      <c r="H16" s="24">
        <v>9.99</v>
      </c>
      <c r="I16" s="24">
        <f>IFERROR(Einkaufsliste[MENGE]*Einkaufsliste[EINZELPREIS],"")</f>
        <v>9.99</v>
      </c>
      <c r="J16" s="21" t="s">
        <v>51</v>
      </c>
    </row>
    <row r="17" spans="2:10" s="1" customFormat="1" ht="30" customHeight="1" x14ac:dyDescent="0.25">
      <c r="B17" s="14" t="s">
        <v>3</v>
      </c>
      <c r="C17" s="21" t="s">
        <v>16</v>
      </c>
      <c r="D17" s="21" t="s">
        <v>28</v>
      </c>
      <c r="E17" s="21" t="s">
        <v>35</v>
      </c>
      <c r="F17" s="14">
        <v>2</v>
      </c>
      <c r="G17" s="5" t="s">
        <v>43</v>
      </c>
      <c r="H17" s="24">
        <v>3.5</v>
      </c>
      <c r="I17" s="24">
        <f>IFERROR(Einkaufsliste[MENGE]*Einkaufsliste[EINZELPREIS],"")</f>
        <v>7</v>
      </c>
      <c r="J17" s="21"/>
    </row>
    <row r="18" spans="2:10" s="1" customFormat="1" ht="30" customHeight="1" x14ac:dyDescent="0.25">
      <c r="B18" s="14" t="s">
        <v>3</v>
      </c>
      <c r="C18" s="21" t="s">
        <v>17</v>
      </c>
      <c r="D18" s="21" t="s">
        <v>28</v>
      </c>
      <c r="E18" s="21" t="s">
        <v>35</v>
      </c>
      <c r="F18" s="14">
        <v>1</v>
      </c>
      <c r="G18" s="5" t="s">
        <v>44</v>
      </c>
      <c r="H18" s="24">
        <v>3.89</v>
      </c>
      <c r="I18" s="24">
        <f>IFERROR(Einkaufsliste[MENGE]*Einkaufsliste[EINZELPREIS],"")</f>
        <v>3.89</v>
      </c>
      <c r="J18" s="21"/>
    </row>
    <row r="19" spans="2:10" s="1" customFormat="1" ht="30" customHeight="1" x14ac:dyDescent="0.25">
      <c r="B19" s="14" t="s">
        <v>3</v>
      </c>
      <c r="C19" s="21" t="s">
        <v>18</v>
      </c>
      <c r="D19" s="21" t="s">
        <v>28</v>
      </c>
      <c r="E19" s="21" t="s">
        <v>35</v>
      </c>
      <c r="F19" s="14">
        <v>1</v>
      </c>
      <c r="G19" s="5" t="s">
        <v>45</v>
      </c>
      <c r="H19" s="24">
        <v>2.99</v>
      </c>
      <c r="I19" s="24">
        <f>IFERROR(Einkaufsliste[MENGE]*Einkaufsliste[EINZELPREIS],"")</f>
        <v>2.99</v>
      </c>
      <c r="J19" s="21"/>
    </row>
    <row r="20" spans="2:10" s="1" customFormat="1" ht="30" customHeight="1" x14ac:dyDescent="0.25">
      <c r="B20" s="14"/>
      <c r="C20" s="21" t="s">
        <v>19</v>
      </c>
      <c r="D20" s="21" t="s">
        <v>26</v>
      </c>
      <c r="E20" s="21" t="s">
        <v>31</v>
      </c>
      <c r="F20" s="14">
        <v>1</v>
      </c>
      <c r="G20" s="5" t="s">
        <v>44</v>
      </c>
      <c r="H20" s="24">
        <v>4.99</v>
      </c>
      <c r="I20" s="24">
        <f>IFERROR(Einkaufsliste[MENGE]*Einkaufsliste[EINZELPREIS],"")</f>
        <v>4.99</v>
      </c>
      <c r="J20" s="21" t="s">
        <v>52</v>
      </c>
    </row>
    <row r="21" spans="2:10" s="1" customFormat="1" ht="30" customHeight="1" x14ac:dyDescent="0.25">
      <c r="B21" s="14"/>
      <c r="C21" s="21" t="s">
        <v>20</v>
      </c>
      <c r="D21" s="21" t="s">
        <v>29</v>
      </c>
      <c r="E21" s="21" t="s">
        <v>34</v>
      </c>
      <c r="F21" s="14">
        <v>10</v>
      </c>
      <c r="G21" s="5" t="s">
        <v>38</v>
      </c>
      <c r="H21" s="24">
        <v>7.99</v>
      </c>
      <c r="I21" s="24">
        <f>IFERROR(Einkaufsliste[MENGE]*Einkaufsliste[EINZELPREIS],"")</f>
        <v>79.900000000000006</v>
      </c>
      <c r="J21" s="21" t="s">
        <v>53</v>
      </c>
    </row>
    <row r="22" spans="2:10" s="1" customFormat="1" ht="30" customHeight="1" x14ac:dyDescent="0.25">
      <c r="B22" s="14"/>
      <c r="C22" s="21" t="s">
        <v>21</v>
      </c>
      <c r="D22" s="21" t="s">
        <v>30</v>
      </c>
      <c r="E22" s="21" t="s">
        <v>34</v>
      </c>
      <c r="F22" s="14">
        <v>6</v>
      </c>
      <c r="G22" s="5" t="s">
        <v>38</v>
      </c>
      <c r="H22" s="24">
        <v>8.99</v>
      </c>
      <c r="I22" s="24">
        <f>IFERROR(Einkaufsliste[MENGE]*Einkaufsliste[EINZELPREIS],"")</f>
        <v>53.94</v>
      </c>
      <c r="J22" s="21"/>
    </row>
    <row r="23" spans="2:10" s="1" customFormat="1" ht="30" customHeight="1" x14ac:dyDescent="0.25">
      <c r="B23" s="14"/>
      <c r="C23" s="21" t="s">
        <v>22</v>
      </c>
      <c r="D23" s="21" t="s">
        <v>30</v>
      </c>
      <c r="E23" s="21" t="s">
        <v>34</v>
      </c>
      <c r="F23" s="14">
        <v>5</v>
      </c>
      <c r="G23" s="5" t="s">
        <v>38</v>
      </c>
      <c r="H23" s="24">
        <v>10.99</v>
      </c>
      <c r="I23" s="24">
        <f>IFERROR(Einkaufsliste[MENGE]*Einkaufsliste[EINZELPREIS],"")</f>
        <v>54.95</v>
      </c>
      <c r="J23" s="21"/>
    </row>
  </sheetData>
  <mergeCells count="3">
    <mergeCell ref="B2:C3"/>
    <mergeCell ref="B1:J1"/>
    <mergeCell ref="B4:H4"/>
  </mergeCells>
  <conditionalFormatting sqref="B6:J23">
    <cfRule type="expression" dxfId="13" priority="1">
      <formula>$B6="Ja"</formula>
    </cfRule>
  </conditionalFormatting>
  <conditionalFormatting sqref="I2:I4">
    <cfRule type="expression" dxfId="12" priority="2">
      <formula>SUM($D$3:$H$3)&lt;&gt;SUM($I$6:$I$23)</formula>
    </cfRule>
  </conditionalFormatting>
  <conditionalFormatting sqref="I4">
    <cfRule type="expression" dxfId="11" priority="3">
      <formula>SUM($D$3:$H$3)&lt;&gt;SUM($I$6:$I$23)</formula>
    </cfRule>
  </conditionalFormatting>
  <dataValidations xWindow="58" yWindow="320" count="19">
    <dataValidation type="list" errorStyle="warning" allowBlank="1" showInputMessage="1" showErrorMessage="1" error="Wählen Sie in der Liste &quot;Ja&quot; für gekaufte Artikel aus. Wählen Sie ABBRECHEN aus, drücken Sie ALT+NACH-UNTEN, um die Dropdownliste zu öffnen, und dann EINGABE, um auszuwählen." sqref="B6:B23">
      <formula1>"Ja"</formula1>
    </dataValidation>
    <dataValidation type="list" errorStyle="warning" allowBlank="1" showInputMessage="1" showErrorMessage="1" error="Wählen Sie die Kategorie aus der Liste aus. Wählen Sie ABBRECHEN aus, drücken Sie ALT+NACH-UNTEN, um die Dropdownliste zu öffnen, und dann EINGABE, um auszuwählen." sqref="E6:E23">
      <formula1>KategorieSuche</formula1>
    </dataValidation>
    <dataValidation allowBlank="1" showInputMessage="1" showErrorMessage="1" prompt="Erstellen Sie in diesem Einkaufslisten-Arbeitsblatt Ihre Einkaufsliste. Verwenden Sie die Spalte &quot;Erledigt&quot;, um gekaufte Artikel anzugeben." sqref="A1"/>
    <dataValidation allowBlank="1" showInputMessage="1" showErrorMessage="1" prompt="Das Bild befindet sich in dieser Zeile" sqref="B1"/>
    <dataValidation allowBlank="1" showInputMessage="1" showErrorMessage="1" prompt="Die Gesamtsumme wird in dieser Zelle automatisch berechnet. Wenn die Gesamtsumme nicht mit der Tabellensumme übereinstimmt, wird unten angezeigt, dass das Ergebnis nicht ausgeglichen ist." sqref="I3"/>
    <dataValidation allowBlank="1" showInputMessage="1" showErrorMessage="1" prompt="Der Text wird automatisch angezeigt, wenn die Tabellensumme nicht mit der Gesamtsumme übereinstimmt. Dies geschieht, wenn der Kategoriename in Zeile 2 sich ändert, die Kategorie in Spalte E aber noch auf den alten Namen verweist." sqref="I4"/>
    <dataValidation allowBlank="1" showInputMessage="1" showErrorMessage="1" prompt="Wählen Sie in dieser Spalte für gekaufte Artikel &quot;Ja&quot; aus, das Schriftformat wird in durchgestrichen geändert. Mit ALT+NACH-UNTEN öffnen Sie die Dropdownliste; mit EINGABETASTE wählen Sie aus. Mit den Überschriftsfiltern finden Sie spezifische Einträge" sqref="B5"/>
    <dataValidation allowBlank="1" showInputMessage="1" showErrorMessage="1" prompt="Geben Sie in dieser Spalte unter dieser Überschrift den Artikel ein." sqref="C5"/>
    <dataValidation allowBlank="1" showInputMessage="1" showErrorMessage="1" prompt="Geben Sie in dieser Spalte unter dieser Überschrift den Namen des Geschäfts ein." sqref="D5"/>
    <dataValidation allowBlank="1" showInputMessage="1" showErrorMessage="1" prompt="Geben Sie in dieser Spalte unter dieser Überschrift die Kategorie ein. Drücken Sie ALT+NACH-UNTEN-TASTE, um die Dropdownliste zu öffnen; EINGABETASTE, um auszuwählen. Kategorienamen werden basierend auf den oben definierten Werten aufgefüllt." sqref="E5"/>
    <dataValidation allowBlank="1" showInputMessage="1" showErrorMessage="1" prompt="Geben Sie in dieser Spalte unter dieser Überschrift die Menge ein." sqref="F5"/>
    <dataValidation allowBlank="1" showInputMessage="1" showErrorMessage="1" prompt="Geben Sie in dieser Spalte unter dieser Überschrift die Stückzahl ein." sqref="G5"/>
    <dataValidation allowBlank="1" showInputMessage="1" showErrorMessage="1" prompt="Geben Sie in dieser Spalte unter dieser Überschrift den Einzelpreis ein." sqref="H5"/>
    <dataValidation allowBlank="1" showInputMessage="1" showErrorMessage="1" prompt="Die Summe wird in dieser Spalte unter dieser Überschrift automatisch berechnet" sqref="I5"/>
    <dataValidation allowBlank="1" showInputMessage="1" showErrorMessage="1" prompt="Geben Sie in dieser Spalte unter dieser Überschritt Anmerkungen ein." sqref="J5"/>
    <dataValidation allowBlank="1" showInputMessage="1" showErrorMessage="1" prompt="Geben Sie in dieser Zelle die Kategorie ein" sqref="D2:H2"/>
    <dataValidation allowBlank="1" showInputMessage="1" showErrorMessage="1" prompt="Die Gesamtsumme wird in der Zelle unten automatisch berechnet" sqref="I2"/>
    <dataValidation allowBlank="1" showInputMessage="1" showErrorMessage="1" prompt="Der Gesamtbetrag für die Kategorie oben wird in dieser Zelle automatisch aktualisiert." sqref="D3:H3"/>
    <dataValidation allowBlank="1" showInputMessage="1" showErrorMessage="1" prompt="Der Titel dieses Arbeitsblatts befindet sich in dieser Zelle. Passen Sie die Kategorien in den Zellen rechts an. Die Summen für jede Kategorie werden automatisch aktualisiert, wenn Sie der Einkaufsliste unten Artikel hinzufügen" sqref="B2:C3"/>
  </dataValidations>
  <printOptions horizontalCentered="1"/>
  <pageMargins left="0.31496062992125984" right="0.31496062992125984" top="0.51181102362204722" bottom="0.51181102362204722" header="0.31496062992125984" footer="0.31496062992125984"/>
  <pageSetup paperSize="9" scale="44"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14</vt:i4>
      </vt:variant>
    </vt:vector>
  </HeadingPairs>
  <TitlesOfParts>
    <vt:vector size="15" baseType="lpstr">
      <vt:lpstr>Einkaufsliste</vt:lpstr>
      <vt:lpstr>Einkaufsliste!Drucktitel</vt:lpstr>
      <vt:lpstr>Kategorie1</vt:lpstr>
      <vt:lpstr>Kategorie2</vt:lpstr>
      <vt:lpstr>Kategorie3</vt:lpstr>
      <vt:lpstr>Kategorie4</vt:lpstr>
      <vt:lpstr>Kategorie5</vt:lpstr>
      <vt:lpstr>KategorieSuche</vt:lpstr>
      <vt:lpstr>Spaltentitel1</vt:lpstr>
      <vt:lpstr>SpaltentitelBereich1...J3.1</vt:lpstr>
      <vt:lpstr>SummeKategorie1</vt:lpstr>
      <vt:lpstr>SummeKategorie2</vt:lpstr>
      <vt:lpstr>SummeKategorie3</vt:lpstr>
      <vt:lpstr>SummeKategorie4</vt:lpstr>
      <vt:lpstr>SummeKategorie5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2017-02-16T07:10:30Z</dcterms:created>
  <dcterms:modified xsi:type="dcterms:W3CDTF">2017-06-14T12:05:25Z</dcterms:modified>
</cp:coreProperties>
</file>