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_PubMed\Templates\09_Accessibility_Batch6_Calendar\04_PreDTP_Done\da-DK\"/>
    </mc:Choice>
  </mc:AlternateContent>
  <bookViews>
    <workbookView xWindow="0" yWindow="0" windowWidth="6525" windowHeight="2100"/>
  </bookViews>
  <sheets>
    <sheet name="SALG" sheetId="1" r:id="rId1"/>
  </sheets>
  <definedNames>
    <definedName name="Kolonnetitel1">SALG!$B$3</definedName>
    <definedName name="_xlnm.Print_Titles" localSheetId="0">SALG!$3:$3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F4" i="1"/>
  <c r="F5" i="1"/>
  <c r="F6" i="1"/>
  <c r="F7" i="1"/>
  <c r="F8" i="1"/>
  <c r="I4" i="1"/>
  <c r="K4" i="1" s="1"/>
  <c r="I5" i="1"/>
  <c r="I6" i="1"/>
  <c r="I7" i="1"/>
  <c r="K7" i="1" s="1"/>
  <c r="I8" i="1"/>
  <c r="K5" i="1"/>
  <c r="K6" i="1"/>
  <c r="K8" i="1"/>
  <c r="K9" i="1" l="1"/>
</calcChain>
</file>

<file path=xl/sharedStrings.xml><?xml version="1.0" encoding="utf-8"?>
<sst xmlns="http://schemas.openxmlformats.org/spreadsheetml/2006/main" count="17" uniqueCount="17">
  <si>
    <t>Sporing af onlinesalg</t>
  </si>
  <si>
    <t>Vare</t>
  </si>
  <si>
    <t>Vare 1</t>
  </si>
  <si>
    <t>Vare 2</t>
  </si>
  <si>
    <t>Vare 3</t>
  </si>
  <si>
    <t>Vare 4</t>
  </si>
  <si>
    <t>Vare 5</t>
  </si>
  <si>
    <t>Pris 
pr. vare</t>
  </si>
  <si>
    <t>Procent 
Avance</t>
  </si>
  <si>
    <t>I alt 
Solgt</t>
  </si>
  <si>
    <t>I alt 
Indtægt</t>
  </si>
  <si>
    <t>Forsendelse 
Pris/vare</t>
  </si>
  <si>
    <t>Forsendelse 
Pris/vare2</t>
  </si>
  <si>
    <t>Fortjeneste pr. vare 
(inkl. forsendelse)</t>
  </si>
  <si>
    <t>Returvarer</t>
  </si>
  <si>
    <t>I alt 
Indtægt2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</si>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</sst>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kr.&quot;\ #,##0.00"/>
  </numFmts>
  <fonts count="9" x14ac:knownFonts="1">
    <font>
      <sz val="12"/>
      <color theme="3" tint="0.24994659260841701"/>
      <name val="Calibri"/>
      <family val="2"/>
      <scheme val="minor"/>
    </font>
    <font>
      <sz val="29"/>
      <color theme="5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14"/>
      <color theme="5" tint="0.39994506668294322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sz val="12"/>
      <color theme="5"/>
      <name val="Calibri"/>
      <family val="2"/>
      <scheme val="major"/>
    </font>
    <font>
      <sz val="12"/>
      <color theme="3" tint="0.2499465926084170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2"/>
      <color theme="5" tint="-0.499984740745262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wrapText="1"/>
    </xf>
    <xf numFmtId="0" fontId="1" fillId="0" borderId="0" applyNumberFormat="0" applyBorder="0" applyAlignment="0" applyProtection="0"/>
    <xf numFmtId="0" fontId="8" fillId="0" borderId="0" applyNumberFormat="0" applyFont="0" applyFill="0" applyBorder="0" applyProtection="0">
      <alignment wrapText="1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Alignment="0" applyProtection="0"/>
    <xf numFmtId="164" fontId="6" fillId="0" borderId="0" applyFont="0" applyFill="0" applyBorder="0" applyProtection="0">
      <alignment horizontal="right" vertical="center"/>
    </xf>
    <xf numFmtId="3" fontId="6" fillId="0" borderId="0" applyNumberFormat="0" applyFont="0" applyFill="0" applyBorder="0">
      <alignment horizontal="left" vertical="center" indent="1"/>
    </xf>
    <xf numFmtId="3" fontId="6" fillId="0" borderId="0" applyFont="0" applyFill="0" applyBorder="0">
      <alignment horizontal="center" vertical="center"/>
    </xf>
  </cellStyleXfs>
  <cellXfs count="14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>
      <alignment wrapText="1"/>
    </xf>
    <xf numFmtId="0" fontId="1" fillId="0" borderId="0" xfId="1" applyAlignment="1">
      <alignment vertical="center"/>
    </xf>
    <xf numFmtId="0" fontId="1" fillId="0" borderId="0" xfId="1"/>
    <xf numFmtId="0" fontId="0" fillId="0" borderId="0" xfId="8" applyNumberFormat="1" applyFont="1" applyFill="1" applyBorder="1">
      <alignment horizontal="left" vertical="center" indent="1"/>
    </xf>
    <xf numFmtId="3" fontId="0" fillId="0" borderId="0" xfId="9" applyFont="1" applyFill="1" applyBorder="1">
      <alignment horizontal="center" vertical="center"/>
    </xf>
    <xf numFmtId="0" fontId="0" fillId="0" borderId="0" xfId="0" applyFont="1" applyFill="1" applyBorder="1">
      <alignment wrapText="1"/>
    </xf>
    <xf numFmtId="165" fontId="0" fillId="0" borderId="0" xfId="7" applyNumberFormat="1" applyFont="1" applyFill="1" applyBorder="1">
      <alignment horizontal="righ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right" vertical="center"/>
    </xf>
  </cellXfs>
  <cellStyles count="10">
    <cellStyle name="Beløb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eldetaljer venstre" xfId="8"/>
    <cellStyle name="Tal" xfId="9"/>
    <cellStyle name="Title" xfId="1" builtinId="15" customBuiltin="1"/>
    <cellStyle name="Total" xfId="6" builtinId="25" customBuiltin="1"/>
  </cellStyles>
  <dxfs count="20">
    <dxf>
      <numFmt numFmtId="165" formatCode="&quot;kr.&quot;\ #,##0.00"/>
      <alignment horizontal="right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&quot;kr.&quot;\ #,##0.00"/>
    </dxf>
    <dxf>
      <numFmt numFmtId="165" formatCode="&quot;kr.&quot;\ #,##0.00"/>
    </dxf>
    <dxf>
      <numFmt numFmtId="165" formatCode="&quot;kr.&quot;\ #,##0.00"/>
    </dxf>
    <dxf>
      <numFmt numFmtId="165" formatCode="&quot;kr.&quot;\ #,##0.00"/>
    </dxf>
    <dxf>
      <numFmt numFmtId="165" formatCode="&quot;kr.&quot;\ #,##0.00"/>
    </dxf>
    <dxf>
      <numFmt numFmtId="165" formatCode="&quot;kr.&quot;\ #,##0.00"/>
    </dxf>
    <dxf>
      <numFmt numFmtId="165" formatCode="&quot;kr.&quot;\ #,##0.00"/>
    </dxf>
    <dxf>
      <font>
        <b/>
        <i val="0"/>
        <color theme="5"/>
      </font>
      <fill>
        <patternFill patternType="solid">
          <bgColor theme="2"/>
        </patternFill>
      </fill>
      <border diagonalUp="0" diagonalDown="0">
        <left/>
        <right/>
        <top style="medium">
          <color theme="2" tint="-0.24994659260841701"/>
        </top>
        <bottom/>
        <vertical/>
        <horizontal/>
      </border>
    </dxf>
    <dxf>
      <font>
        <b val="0"/>
        <i val="0"/>
        <color theme="5" tint="-0.499984740745262"/>
      </font>
    </dxf>
    <dxf>
      <font>
        <b val="0"/>
        <i val="0"/>
        <color theme="3" tint="0.2499465926084170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 style="thin">
          <color theme="2" tint="-0.24994659260841701"/>
        </horizontal>
      </border>
    </dxf>
  </dxfs>
  <tableStyles count="1" defaultTableStyle="Overvågning af onlinesalg" defaultPivotStyle="PivotStyleLight16">
    <tableStyle name="Overvågning af onlinesalg" pivot="0" count="3">
      <tableStyleElement type="wholeTable" dxfId="19"/>
      <tableStyleElement type="headerRow" dxfId="18"/>
      <tableStyleElement type="totalRow" dxfId="17"/>
    </tableStyle>
  </tableStyles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spc="0" baseline="0">
                <a:solidFill>
                  <a:schemeClr val="accent2"/>
                </a:solidFill>
                <a:latin typeface="+mj-lt"/>
                <a:ea typeface="+mn-ea"/>
                <a:cs typeface="+mn-cs"/>
              </a:defRPr>
            </a:pPr>
            <a:r>
              <a:rPr lang="en-US" sz="1700">
                <a:solidFill>
                  <a:schemeClr val="accent2"/>
                </a:solidFill>
                <a:latin typeface="+mj-lt"/>
              </a:rPr>
              <a:t>Produktfortjeneste pr. vare</a:t>
            </a:r>
          </a:p>
        </c:rich>
      </c:tx>
      <c:layout>
        <c:manualLayout>
          <c:xMode val="edge"/>
          <c:yMode val="edge"/>
          <c:x val="4.3327353847667253E-3"/>
          <c:y val="2.4356954038235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00" b="0" i="0" u="none" strike="noStrike" kern="1200" spc="0" baseline="0">
              <a:solidFill>
                <a:schemeClr val="accent2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880130499527296E-2"/>
          <c:y val="0.20011251506327377"/>
          <c:w val="0.89621472203927166"/>
          <c:h val="0.6906328013373949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SALG!$I$3</c:f>
              <c:strCache>
                <c:ptCount val="1"/>
                <c:pt idx="0">
                  <c:v>Fortjeneste pr. vare 
(inkl. forsendelse)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25-4B23-96D9-F2E72BB7457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325-4B23-96D9-F2E72BB7457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325-4B23-96D9-F2E72BB7457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325-4B23-96D9-F2E72BB7457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325-4B23-96D9-F2E72BB74576}"/>
              </c:ext>
            </c:extLst>
          </c:dPt>
          <c:cat>
            <c:strRef>
              <c:f>SALG!$B$4:$B$9</c:f>
              <c:strCache>
                <c:ptCount val="5"/>
                <c:pt idx="0">
                  <c:v>Vare 1</c:v>
                </c:pt>
                <c:pt idx="1">
                  <c:v>Vare 2</c:v>
                </c:pt>
                <c:pt idx="2">
                  <c:v>Vare 3</c:v>
                </c:pt>
                <c:pt idx="3">
                  <c:v>Vare 4</c:v>
                </c:pt>
                <c:pt idx="4">
                  <c:v>Vare 5</c:v>
                </c:pt>
              </c:strCache>
            </c:strRef>
          </c:cat>
          <c:val>
            <c:numRef>
              <c:f>SALG!$I$4:$I$9</c:f>
              <c:numCache>
                <c:formatCode>"kr."\ #,##0.00</c:formatCode>
                <c:ptCount val="5"/>
                <c:pt idx="0">
                  <c:v>14.25</c:v>
                </c:pt>
                <c:pt idx="1">
                  <c:v>12.875</c:v>
                </c:pt>
                <c:pt idx="2">
                  <c:v>12.200000000000003</c:v>
                </c:pt>
                <c:pt idx="3">
                  <c:v>6</c:v>
                </c:pt>
                <c:pt idx="4">
                  <c:v>5.35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325-4B23-96D9-F2E72BB74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100"/>
        <c:axId val="423425128"/>
        <c:axId val="423053432"/>
      </c:barChart>
      <c:catAx>
        <c:axId val="423425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053432"/>
        <c:crosses val="autoZero"/>
        <c:auto val="1"/>
        <c:lblAlgn val="ctr"/>
        <c:lblOffset val="100"/>
        <c:noMultiLvlLbl val="0"/>
      </c:catAx>
      <c:valAx>
        <c:axId val="42305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r.&quot;\ 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25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00" b="0" i="0" u="none" strike="noStrike" kern="1200" baseline="0"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r>
              <a:rPr lang="en-US" sz="1700" b="0">
                <a:solidFill>
                  <a:schemeClr val="accent2"/>
                </a:solidFill>
              </a:rPr>
              <a:t>% indtægt pr. produkt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54843061972626"/>
          <c:y val="0.21974866218904332"/>
          <c:w val="0.38416471727441837"/>
          <c:h val="0.59996841721872862"/>
        </c:manualLayout>
      </c:layout>
      <c:pieChart>
        <c:varyColors val="1"/>
        <c:ser>
          <c:idx val="2"/>
          <c:order val="0"/>
          <c:tx>
            <c:strRef>
              <c:f>SALG!$K$3</c:f>
              <c:strCache>
                <c:ptCount val="1"/>
                <c:pt idx="0">
                  <c:v>I alt 
Indtægt2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6C93-4692-A472-7B8E11DA2FFF}"/>
              </c:ext>
            </c:extLst>
          </c:dPt>
          <c:dPt>
            <c:idx val="2"/>
            <c:bubble3D val="0"/>
            <c:spPr>
              <a:solidFill>
                <a:schemeClr val="accent3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6C93-4692-A472-7B8E11DA2FFF}"/>
              </c:ext>
            </c:extLst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C93-4692-A472-7B8E11DA2FFF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6C93-4692-A472-7B8E11DA2FFF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</c:ext>
            </c:extLst>
          </c:dLbls>
          <c:cat>
            <c:strRef>
              <c:f>SALG!$B$4:$B$9</c:f>
              <c:strCache>
                <c:ptCount val="5"/>
                <c:pt idx="0">
                  <c:v>Vare 1</c:v>
                </c:pt>
                <c:pt idx="1">
                  <c:v>Vare 2</c:v>
                </c:pt>
                <c:pt idx="2">
                  <c:v>Vare 3</c:v>
                </c:pt>
                <c:pt idx="3">
                  <c:v>Vare 4</c:v>
                </c:pt>
                <c:pt idx="4">
                  <c:v>Vare 5</c:v>
                </c:pt>
              </c:strCache>
            </c:strRef>
          </c:cat>
          <c:val>
            <c:numRef>
              <c:f>SALG!$K$4:$K$8</c:f>
              <c:numCache>
                <c:formatCode>"kr."\ #,##0.00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6C93-4692-A472-7B8E11DA2FFF}"/>
            </c:ext>
          </c:extLst>
        </c:ser>
        <c:ser>
          <c:idx val="3"/>
          <c:order val="1"/>
          <c:tx>
            <c:strRef>
              <c:f>SALG!$K$3</c:f>
              <c:strCache>
                <c:ptCount val="1"/>
                <c:pt idx="0">
                  <c:v>I alt 
Indtægt2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SALG!$B$4:$B$9</c:f>
              <c:strCache>
                <c:ptCount val="5"/>
                <c:pt idx="0">
                  <c:v>Vare 1</c:v>
                </c:pt>
                <c:pt idx="1">
                  <c:v>Vare 2</c:v>
                </c:pt>
                <c:pt idx="2">
                  <c:v>Vare 3</c:v>
                </c:pt>
                <c:pt idx="3">
                  <c:v>Vare 4</c:v>
                </c:pt>
                <c:pt idx="4">
                  <c:v>Vare 5</c:v>
                </c:pt>
              </c:strCache>
            </c:strRef>
          </c:cat>
          <c:val>
            <c:numRef>
              <c:f>SALG!$K$4:$K$8</c:f>
              <c:numCache>
                <c:formatCode>"kr."\ #,##0.00</c:formatCode>
                <c:ptCount val="5"/>
                <c:pt idx="0">
                  <c:v>196.75</c:v>
                </c:pt>
                <c:pt idx="1">
                  <c:v>224.625</c:v>
                </c:pt>
                <c:pt idx="2">
                  <c:v>244.00000000000006</c:v>
                </c:pt>
                <c:pt idx="3">
                  <c:v>300</c:v>
                </c:pt>
                <c:pt idx="4">
                  <c:v>218.39999999999998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6C93-4692-A472-7B8E11DA2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9526</xdr:colOff>
      <xdr:row>1</xdr:row>
      <xdr:rowOff>3162300</xdr:rowOff>
    </xdr:to>
    <xdr:graphicFrame macro="">
      <xdr:nvGraphicFramePr>
        <xdr:cNvPr id="3" name="ProductIncomeChart" descr="Produkt fortjeneste pr. vare vises i et klyngeinddelt søjle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800100</xdr:colOff>
      <xdr:row>1</xdr:row>
      <xdr:rowOff>23812</xdr:rowOff>
    </xdr:from>
    <xdr:to>
      <xdr:col>10</xdr:col>
      <xdr:colOff>895350</xdr:colOff>
      <xdr:row>1</xdr:row>
      <xdr:rowOff>3162300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Salg" displayName="Salg" ref="B3:K9" totalsRowCount="1">
  <autoFilter ref="B3:K8"/>
  <tableColumns count="10">
    <tableColumn id="1" name="Vare" totalsRowLabel="Total" totalsRowDxfId="9"/>
    <tableColumn id="2" name="Pris _x000a_pr. vare" dataDxfId="16" totalsRowDxfId="8"/>
    <tableColumn id="3" name="Procent _x000a_Avance" dataDxfId="15" totalsRowDxfId="7"/>
    <tableColumn id="4" name="I alt _x000a_Solgt" totalsRowDxfId="6"/>
    <tableColumn id="5" name="I alt _x000a_Indtægt" dataDxfId="14" totalsRowDxfId="5">
      <calculatedColumnFormula>IFERROR(SALG!$E4*SALG!$C4*(1+SALG!$D4),0)</calculatedColumnFormula>
    </tableColumn>
    <tableColumn id="6" name="Forsendelse _x000a_Pris/vare" dataDxfId="13" totalsRowDxfId="4"/>
    <tableColumn id="7" name="Forsendelse _x000a_Pris/vare2" dataDxfId="12" totalsRowDxfId="3"/>
    <tableColumn id="8" name="Fortjeneste pr. vare _x000a_(inkl. forsendelse)" dataDxfId="11" totalsRowDxfId="2">
      <calculatedColumnFormula>IFERROR(SALG!$C4*SALG!$D4+SALG!$G4-SALG!$H4,0)</calculatedColumnFormula>
    </tableColumn>
    <tableColumn id="9" name="Returvarer" totalsRowFunction="sum" totalsRowDxfId="1"/>
    <tableColumn id="10" name="I alt _x000a_Indtægt2" totalsRowFunction="sum" dataDxfId="10" totalsRowDxfId="0">
      <calculatedColumnFormula>IFERROR((SALG!$E4-SALG!$J4)*SALG!$I4+(SALG!$J4*SALG!$H4),0)</calculatedColumnFormula>
    </tableColumn>
  </tableColumns>
  <tableStyleInfo name="Overvågning af onlinesalg" showFirstColumn="0" showLastColumn="0" showRowStripes="0" showColumnStripes="0"/>
  <extLst>
    <ext xmlns:x14="http://schemas.microsoft.com/office/spreadsheetml/2009/9/main" uri="{504A1905-F514-4f6f-8877-14C23A59335A}">
      <x14:table altTextSummary="Skriv oplysninger om dit onlinesalg, herunder vare, pris, avance i procent, solgt i alt, forsendelsesgebyrer og omkostninger samt eventuelle returvarer. Værdierne for samlet indtægt, profit pr. vare og samlede indtægter angives automatisk"/>
    </ext>
  </extLst>
</table>
</file>

<file path=xl/theme/theme1.xml><?xml version="1.0" encoding="utf-8"?>
<a:theme xmlns:a="http://schemas.openxmlformats.org/drawingml/2006/main" name="Office Theme">
  <a:themeElements>
    <a:clrScheme name="Online sales tracker">
      <a:dk1>
        <a:sysClr val="windowText" lastClr="000000"/>
      </a:dk1>
      <a:lt1>
        <a:sysClr val="window" lastClr="FFFFFF"/>
      </a:lt1>
      <a:dk2>
        <a:srgbClr val="332834"/>
      </a:dk2>
      <a:lt2>
        <a:srgbClr val="F5F5F4"/>
      </a:lt2>
      <a:accent1>
        <a:srgbClr val="E06B6B"/>
      </a:accent1>
      <a:accent2>
        <a:srgbClr val="664F68"/>
      </a:accent2>
      <a:accent3>
        <a:srgbClr val="85D2C0"/>
      </a:accent3>
      <a:accent4>
        <a:srgbClr val="F2CF85"/>
      </a:accent4>
      <a:accent5>
        <a:srgbClr val="4FB1BF"/>
      </a:accent5>
      <a:accent6>
        <a:srgbClr val="EE9360"/>
      </a:accent6>
      <a:hlink>
        <a:srgbClr val="C782C0"/>
      </a:hlink>
      <a:folHlink>
        <a:srgbClr val="85D2C0"/>
      </a:folHlink>
    </a:clrScheme>
    <a:fontScheme name="Online sales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K9"/>
  <sheetViews>
    <sheetView showGridLines="0" tabSelected="1" zoomScaleNormal="100" workbookViewId="0"/>
  </sheetViews>
  <sheetFormatPr defaultColWidth="9" defaultRowHeight="27" customHeight="1" x14ac:dyDescent="0.3"/>
  <cols>
    <col min="1" max="1" width="2.625" style="1" customWidth="1"/>
    <col min="2" max="2" width="20.625" style="2" customWidth="1"/>
    <col min="3" max="3" width="10.375" style="2" customWidth="1"/>
    <col min="4" max="4" width="13" style="2" customWidth="1"/>
    <col min="5" max="5" width="7.875" style="2" customWidth="1"/>
    <col min="6" max="6" width="13.75" style="2" customWidth="1"/>
    <col min="7" max="7" width="14.375" style="2" customWidth="1"/>
    <col min="8" max="8" width="12.875" style="2" customWidth="1"/>
    <col min="9" max="9" width="19" style="2" customWidth="1"/>
    <col min="10" max="10" width="12.5" style="2" customWidth="1"/>
    <col min="11" max="11" width="15.375" style="2" customWidth="1"/>
    <col min="12" max="16384" width="9" style="1"/>
  </cols>
  <sheetData>
    <row r="1" spans="1:11" ht="45.75" customHeight="1" x14ac:dyDescent="0.55000000000000004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250.5" customHeight="1" x14ac:dyDescent="0.3">
      <c r="A2"/>
      <c r="B2"/>
      <c r="C2"/>
      <c r="D2"/>
      <c r="E2"/>
      <c r="F2"/>
      <c r="G2"/>
      <c r="H2"/>
      <c r="I2"/>
      <c r="J2"/>
      <c r="K2"/>
    </row>
    <row r="3" spans="1:11" ht="60" customHeight="1" x14ac:dyDescent="0.3">
      <c r="B3" s="7" t="s">
        <v>1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</row>
    <row r="4" spans="1:11" ht="27" customHeight="1" x14ac:dyDescent="0.3">
      <c r="B4" s="5" t="s">
        <v>2</v>
      </c>
      <c r="C4" s="8">
        <v>10</v>
      </c>
      <c r="D4" s="8">
        <v>1</v>
      </c>
      <c r="E4" s="6">
        <v>15</v>
      </c>
      <c r="F4" s="8">
        <f>IFERROR(SALG!$E4*SALG!$C4*(1+SALG!$D4),0)</f>
        <v>300</v>
      </c>
      <c r="G4" s="8">
        <v>10</v>
      </c>
      <c r="H4" s="8">
        <v>5.75</v>
      </c>
      <c r="I4" s="8">
        <f>IFERROR(SALG!$C4*SALG!$D4+SALG!$G4-SALG!$H4,0)</f>
        <v>14.25</v>
      </c>
      <c r="J4" s="6">
        <v>2</v>
      </c>
      <c r="K4" s="8">
        <f>IFERROR((SALG!$E4-SALG!$J4)*SALG!$I4+(SALG!$J4*SALG!$H4),0)</f>
        <v>196.75</v>
      </c>
    </row>
    <row r="5" spans="1:11" ht="27" customHeight="1" x14ac:dyDescent="0.3">
      <c r="B5" s="5" t="s">
        <v>3</v>
      </c>
      <c r="C5" s="8">
        <v>11.5</v>
      </c>
      <c r="D5" s="8">
        <v>0.75</v>
      </c>
      <c r="E5" s="6">
        <v>18</v>
      </c>
      <c r="F5" s="8">
        <f>IFERROR(SALG!$E5*SALG!$C5*(1+SALG!$D5),0)</f>
        <v>362.25</v>
      </c>
      <c r="G5" s="8">
        <v>10</v>
      </c>
      <c r="H5" s="8">
        <v>5.75</v>
      </c>
      <c r="I5" s="8">
        <f>IFERROR(SALG!$C5*SALG!$D5+SALG!$G5-SALG!$H5,0)</f>
        <v>12.875</v>
      </c>
      <c r="J5" s="6">
        <v>1</v>
      </c>
      <c r="K5" s="8">
        <f>IFERROR((SALG!$E5-SALG!$J5)*SALG!$I5+(SALG!$J5*SALG!$H5),0)</f>
        <v>224.625</v>
      </c>
    </row>
    <row r="6" spans="1:11" ht="27" customHeight="1" x14ac:dyDescent="0.3">
      <c r="B6" s="5" t="s">
        <v>4</v>
      </c>
      <c r="C6" s="8">
        <v>13</v>
      </c>
      <c r="D6" s="8">
        <v>0.65</v>
      </c>
      <c r="E6" s="6">
        <v>20</v>
      </c>
      <c r="F6" s="8">
        <f>IFERROR(SALG!$E6*SALG!$C6*(1+SALG!$D6),0)</f>
        <v>429</v>
      </c>
      <c r="G6" s="8">
        <v>10</v>
      </c>
      <c r="H6" s="8">
        <v>6.25</v>
      </c>
      <c r="I6" s="8">
        <f>IFERROR(SALG!$C6*SALG!$D6+SALG!$G6-SALG!$H6,0)</f>
        <v>12.200000000000003</v>
      </c>
      <c r="J6" s="6">
        <v>0</v>
      </c>
      <c r="K6" s="8">
        <f>IFERROR((SALG!$E6-SALG!$J6)*SALG!$I6+(SALG!$J6*SALG!$H6),0)</f>
        <v>244.00000000000006</v>
      </c>
    </row>
    <row r="7" spans="1:11" ht="27" customHeight="1" x14ac:dyDescent="0.3">
      <c r="B7" s="5" t="s">
        <v>5</v>
      </c>
      <c r="C7" s="8">
        <v>5</v>
      </c>
      <c r="D7" s="8">
        <v>0.9</v>
      </c>
      <c r="E7" s="6">
        <v>50</v>
      </c>
      <c r="F7" s="8">
        <f>IFERROR(SALG!$E7*SALG!$C7*(1+SALG!$D7),0)</f>
        <v>475</v>
      </c>
      <c r="G7" s="8">
        <v>5</v>
      </c>
      <c r="H7" s="8">
        <v>3.5</v>
      </c>
      <c r="I7" s="8">
        <f>IFERROR(SALG!$C7*SALG!$D7+SALG!$G7-SALG!$H7,0)</f>
        <v>6</v>
      </c>
      <c r="J7" s="6">
        <v>0</v>
      </c>
      <c r="K7" s="8">
        <f>IFERROR((SALG!$E7-SALG!$J7)*SALG!$I7+(SALG!$J7*SALG!$H7),0)</f>
        <v>300</v>
      </c>
    </row>
    <row r="8" spans="1:11" ht="27" customHeight="1" x14ac:dyDescent="0.3">
      <c r="B8" s="5" t="s">
        <v>6</v>
      </c>
      <c r="C8" s="8">
        <v>4</v>
      </c>
      <c r="D8" s="8">
        <v>0.9</v>
      </c>
      <c r="E8" s="6">
        <v>42</v>
      </c>
      <c r="F8" s="8">
        <f>IFERROR(SALG!$E8*SALG!$C8*(1+SALG!$D8),0)</f>
        <v>319.2</v>
      </c>
      <c r="G8" s="8">
        <v>5</v>
      </c>
      <c r="H8" s="8">
        <v>3.25</v>
      </c>
      <c r="I8" s="8">
        <f>IFERROR(SALG!$C8*SALG!$D8+SALG!$G8-SALG!$H8,0)</f>
        <v>5.35</v>
      </c>
      <c r="J8" s="6">
        <v>3</v>
      </c>
      <c r="K8" s="8">
        <f>IFERROR((SALG!$E8-SALG!$J8)*SALG!$I8+(SALG!$J8*SALG!$H8),0)</f>
        <v>218.39999999999998</v>
      </c>
    </row>
    <row r="9" spans="1:11" ht="27" customHeight="1" x14ac:dyDescent="0.3">
      <c r="B9" s="9" t="s">
        <v>16</v>
      </c>
      <c r="C9" s="10"/>
      <c r="D9" s="10"/>
      <c r="E9" s="11"/>
      <c r="F9" s="10"/>
      <c r="G9" s="10"/>
      <c r="H9" s="10"/>
      <c r="I9" s="10"/>
      <c r="J9" s="12">
        <f>SUBTOTAL(109,Salg[Returvarer])</f>
        <v>6</v>
      </c>
      <c r="K9" s="13">
        <f>SUBTOTAL(109,Salg[I alt 
Indtægt2])</f>
        <v>1183.7750000000001</v>
      </c>
    </row>
  </sheetData>
  <dataValidations xWindow="131" yWindow="690" count="13">
    <dataValidation allowBlank="1" showInputMessage="1" showErrorMessage="1" prompt="Angiv salgsvarer i denne kolonne" sqref="B3"/>
    <dataValidation allowBlank="1" showInputMessage="1" showErrorMessage="1" prompt="Angiv udgifter pr. vare i denne kolonne" sqref="C3"/>
    <dataValidation allowBlank="1" showInputMessage="1" showErrorMessage="1" prompt="Angiv avanceprocent i denne kolonne" sqref="D3"/>
    <dataValidation allowBlank="1" showInputMessage="1" showErrorMessage="1" prompt="Angiv det samlede antal solgte varer i denne kolonne" sqref="E3"/>
    <dataValidation allowBlank="1" showInputMessage="1" showErrorMessage="1" prompt="Samlede indtægter beregnes automatisk i denne kolonne" sqref="F3"/>
    <dataValidation allowBlank="1" showInputMessage="1" showErrorMessage="1" prompt="Angiv forsendelsesgebyr pr. vare i denne kolonne" sqref="G3"/>
    <dataValidation allowBlank="1" showInputMessage="1" showErrorMessage="1" prompt="Angiv forsendelsesomkostninger pr. vare i denne kolonne" sqref="H3"/>
    <dataValidation allowBlank="1" showInputMessage="1" showErrorMessage="1" prompt="Denne kolonne beregnes automatisk" sqref="I3"/>
    <dataValidation allowBlank="1" showInputMessage="1" showErrorMessage="1" prompt="Regnearket Sporing af onlinesalg indeholder en tabel til specificering af varer, relaterede udgifter, avance, antal solgte, genereret indtægt osv. Et klyngeinddelt søjlediagram viser produktprofit pr. vare, og et cirkeldiagram viser % indtægt pr. produkt" sqref="A1"/>
    <dataValidation allowBlank="1" showInputMessage="1" showErrorMessage="1" prompt="Et diagram, der sammenligner produktprofit pr. vare udfylder kolonne B til F. Et andet diagram, som sammenligner % indtægt pr. produkt, starter i celle G2" sqref="B2"/>
    <dataValidation allowBlank="1" showInputMessage="1" showErrorMessage="1" prompt="Et cirkeldiagram, der illustrerer forholdet mellem % indtægt pr. produkt for hver vare ud af 100 %. Diagrammet udfylder kolonnerne G til K" sqref="G2"/>
    <dataValidation allowBlank="1" showInputMessage="1" showErrorMessage="1" prompt="Denne kolonne opdateres automatisk" sqref="K3"/>
    <dataValidation allowBlank="1" showInputMessage="1" showErrorMessage="1" prompt="Angiv antallet returvarer i denne kolonne" sqref="J3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SALG</vt:lpstr>
      <vt:lpstr>Kolonnetitel1</vt:lpstr>
      <vt:lpstr>SALG!Print_Titles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2016-09-12T19:55:41Z</dcterms:created>
  <dcterms:modified xsi:type="dcterms:W3CDTF">2016-12-22T02:15:48Z</dcterms:modified>
</cp:coreProperties>
</file>