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50" yWindow="-15" windowWidth="14580" windowHeight="8175" tabRatio="603"/>
  </bookViews>
  <sheets>
    <sheet name="Datatabel" sheetId="4" r:id="rId1"/>
    <sheet name="Mål" sheetId="12" r:id="rId2"/>
    <sheet name="Vægt – BMI" sheetId="13" r:id="rId3"/>
    <sheet name="Vægt – kropsfedt" sheetId="15" r:id="rId4"/>
  </sheets>
  <definedNames>
    <definedName name="_xlnm.Print_Area" localSheetId="0">Datatabel!$A$1:$H$53</definedName>
  </definedNames>
  <calcPr calcId="145621"/>
  <webPublishing codePage="1252"/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F8" i="4"/>
  <c r="G8" i="4" s="1"/>
  <c r="H8" i="4" s="1"/>
  <c r="F7" i="4"/>
  <c r="G7" i="4" s="1"/>
  <c r="H7" i="4" s="1"/>
  <c r="F9" i="4"/>
  <c r="G9" i="4" s="1"/>
  <c r="H9" i="4" s="1"/>
  <c r="F10" i="4"/>
  <c r="G10" i="4" s="1"/>
  <c r="H10" i="4" s="1"/>
  <c r="F11" i="4"/>
  <c r="G11" i="4" s="1"/>
  <c r="H11" i="4" s="1"/>
</calcChain>
</file>

<file path=xl/sharedStrings.xml><?xml version="1.0" encoding="utf-8"?>
<sst xmlns="http://schemas.openxmlformats.org/spreadsheetml/2006/main" count="11" uniqueCount="11">
  <si>
    <t>Dato</t>
  </si>
  <si>
    <t>Diagram over styrketræningsfremgang for mænd</t>
  </si>
  <si>
    <t>Anslået BMI (Body Mass Index)</t>
  </si>
  <si>
    <t>Højde (m)</t>
  </si>
  <si>
    <t>Vægt (kg)</t>
  </si>
  <si>
    <t>Bryst (cm)</t>
  </si>
  <si>
    <t>Talje (cm)</t>
  </si>
  <si>
    <t>Hofter (cm)</t>
  </si>
  <si>
    <t>Anslået kropsvægt (kg)</t>
  </si>
  <si>
    <t>Anslået kropsfedt (kg)</t>
  </si>
  <si>
    <t>Anslået kropsfedtprocent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</si>
</sst>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d\.mm\.yyyy;@"/>
  </numFmts>
  <fonts count="9" x14ac:knownFonts="1"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mbria"/>
      <family val="1"/>
      <scheme val="major"/>
    </font>
    <font>
      <sz val="20"/>
      <color theme="1" tint="0.249977111117893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164" fontId="0" fillId="0" borderId="0">
      <alignment horizontal="left" vertical="center"/>
    </xf>
  </cellStyleXfs>
  <cellXfs count="21">
    <xf numFmtId="164" fontId="0" fillId="0" borderId="0" xfId="0">
      <alignment horizontal="left" vertical="center"/>
    </xf>
    <xf numFmtId="164" fontId="3" fillId="0" borderId="0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vertical="center"/>
    </xf>
    <xf numFmtId="164" fontId="2" fillId="0" borderId="0" xfId="0" applyFont="1" applyFill="1" applyBorder="1" applyAlignment="1">
      <alignment horizontal="left"/>
    </xf>
    <xf numFmtId="164" fontId="2" fillId="0" borderId="0" xfId="0" applyFont="1" applyFill="1" applyBorder="1">
      <alignment horizontal="left" vertical="center"/>
    </xf>
    <xf numFmtId="164" fontId="2" fillId="0" borderId="0" xfId="0" applyFont="1" applyFill="1" applyBorder="1" applyAlignment="1"/>
    <xf numFmtId="164" fontId="2" fillId="0" borderId="0" xfId="0" applyFont="1" applyFill="1" applyBorder="1" applyAlignment="1">
      <alignment horizontal="left" vertical="top"/>
    </xf>
    <xf numFmtId="164" fontId="0" fillId="0" borderId="0" xfId="0" applyAlignment="1">
      <alignment horizontal="left" vertical="top"/>
    </xf>
    <xf numFmtId="164" fontId="2" fillId="0" borderId="5" xfId="0" applyFont="1" applyFill="1" applyBorder="1" applyAlignment="1">
      <alignment horizontal="left"/>
    </xf>
    <xf numFmtId="164" fontId="0" fillId="0" borderId="0" xfId="0" applyAlignment="1">
      <alignment vertical="center"/>
    </xf>
    <xf numFmtId="0" fontId="6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0" xfId="0" applyNumberFormat="1" applyFont="1" applyAlignment="1">
      <alignment vertical="center" wrapText="1"/>
    </xf>
    <xf numFmtId="166" fontId="0" fillId="0" borderId="0" xfId="0" applyNumberFormat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14">
    <dxf>
      <numFmt numFmtId="164" formatCode="0.0"/>
      <alignment horizontal="general" vertical="center" textRotation="0" wrapText="0" indent="0" justifyLastLine="0" shrinkToFit="0" readingOrder="0"/>
    </dxf>
    <dxf>
      <numFmt numFmtId="165" formatCode="0.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0.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6" formatCode="dd\.mm\.yyyy;@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4" tint="0.59996337778862885"/>
        </patternFill>
      </fill>
      <border diagonalUp="0" diagonalDown="0"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1" tint="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3"/>
      <tableStyleElement type="headerRow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da-DK"/>
              <a:t>Mål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Datatabel!$E$6</c:f>
              <c:strCache>
                <c:ptCount val="1"/>
                <c:pt idx="0">
                  <c:v>Hofter (cm)</c:v>
                </c:pt>
              </c:strCache>
            </c:strRef>
          </c:tx>
          <c:cat>
            <c:numRef>
              <c:f>Datatabel!$A$7:$A$11</c:f>
              <c:numCache>
                <c:formatCode>dd\.mm\.yyyy;@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Datatabel!$E$7:$E$11</c:f>
              <c:numCache>
                <c:formatCode>0.0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Datatabel!$D$6</c:f>
              <c:strCache>
                <c:ptCount val="1"/>
                <c:pt idx="0">
                  <c:v>Talje (cm)</c:v>
                </c:pt>
              </c:strCache>
            </c:strRef>
          </c:tx>
          <c:cat>
            <c:numRef>
              <c:f>Datatabel!$A$7:$A$11</c:f>
              <c:numCache>
                <c:formatCode>dd\.mm\.yyyy;@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Datatabel!$D$7:$D$11</c:f>
              <c:numCache>
                <c:formatCode>0.0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Datatabel!$C$6</c:f>
              <c:strCache>
                <c:ptCount val="1"/>
                <c:pt idx="0">
                  <c:v>Bryst (cm)</c:v>
                </c:pt>
              </c:strCache>
            </c:strRef>
          </c:tx>
          <c:cat>
            <c:numRef>
              <c:f>Datatabel!$A$7:$A$11</c:f>
              <c:numCache>
                <c:formatCode>dd\.mm\.yyyy;@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Datatabel!$C$7:$C$11</c:f>
              <c:numCache>
                <c:formatCode>0.0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59520"/>
        <c:axId val="82861056"/>
        <c:axId val="74564480"/>
      </c:line3DChart>
      <c:dateAx>
        <c:axId val="82859520"/>
        <c:scaling>
          <c:orientation val="minMax"/>
        </c:scaling>
        <c:delete val="0"/>
        <c:axPos val="b"/>
        <c:numFmt formatCode="dd\.mm\.yyyy;@" sourceLinked="1"/>
        <c:majorTickMark val="none"/>
        <c:minorTickMark val="none"/>
        <c:tickLblPos val="nextTo"/>
        <c:txPr>
          <a:bodyPr rot="-2700000"/>
          <a:lstStyle/>
          <a:p>
            <a:pPr>
              <a:defRPr lang="en-US"/>
            </a:pPr>
            <a:endParaRPr lang="en-US"/>
          </a:p>
        </c:txPr>
        <c:crossAx val="82861056"/>
        <c:crosses val="autoZero"/>
        <c:auto val="1"/>
        <c:lblOffset val="100"/>
        <c:baseTimeUnit val="days"/>
        <c:majorUnit val="7"/>
        <c:majorTimeUnit val="days"/>
      </c:dateAx>
      <c:valAx>
        <c:axId val="8286105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859520"/>
        <c:crosses val="autoZero"/>
        <c:crossBetween val="between"/>
      </c:valAx>
      <c:serAx>
        <c:axId val="7456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2861056"/>
        <c:crosses val="autoZero"/>
      </c:ser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da-DK"/>
              <a:t>Vægt – BMI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Datatabel!$B$6</c:f>
              <c:strCache>
                <c:ptCount val="1"/>
                <c:pt idx="0">
                  <c:v>Vægt (kg)</c:v>
                </c:pt>
              </c:strCache>
            </c:strRef>
          </c:tx>
          <c:invertIfNegative val="0"/>
          <c:cat>
            <c:numRef>
              <c:f>Datatabel!$A$7:$A$11</c:f>
              <c:numCache>
                <c:formatCode>dd\.mm\.yyyy;@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Datatabel!$B$7:$B$11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2586240"/>
        <c:axId val="82592128"/>
      </c:barChart>
      <c:lineChart>
        <c:grouping val="standard"/>
        <c:varyColors val="0"/>
        <c:ser>
          <c:idx val="0"/>
          <c:order val="0"/>
          <c:tx>
            <c:strRef>
              <c:f>Datatabel!$I$6</c:f>
              <c:strCache>
                <c:ptCount val="1"/>
                <c:pt idx="0">
                  <c:v>Anslået BMI (Body Mass Index)</c:v>
                </c:pt>
              </c:strCache>
            </c:strRef>
          </c:tx>
          <c:cat>
            <c:numRef>
              <c:f>Datatabel!$A$7:$A$11</c:f>
              <c:numCache>
                <c:formatCode>dd\.mm\.yyyy;@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Datatabel!$I$7:$I$11</c:f>
              <c:numCache>
                <c:formatCode>0.0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4032"/>
        <c:axId val="82593664"/>
      </c:lineChart>
      <c:dateAx>
        <c:axId val="82586240"/>
        <c:scaling>
          <c:orientation val="minMax"/>
        </c:scaling>
        <c:delete val="0"/>
        <c:axPos val="b"/>
        <c:numFmt formatCode="dd\.mm\.yyyy;@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592128"/>
        <c:crosses val="autoZero"/>
        <c:auto val="1"/>
        <c:lblOffset val="100"/>
        <c:baseTimeUnit val="days"/>
      </c:dateAx>
      <c:valAx>
        <c:axId val="82592128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586240"/>
        <c:crosses val="autoZero"/>
        <c:crossBetween val="between"/>
      </c:valAx>
      <c:valAx>
        <c:axId val="825936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da-DK"/>
                  <a:t>BMI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604032"/>
        <c:crosses val="max"/>
        <c:crossBetween val="between"/>
      </c:valAx>
      <c:dateAx>
        <c:axId val="82604032"/>
        <c:scaling>
          <c:orientation val="minMax"/>
        </c:scaling>
        <c:delete val="1"/>
        <c:axPos val="b"/>
        <c:numFmt formatCode="dd\.mm\.yyyy;@" sourceLinked="1"/>
        <c:majorTickMark val="out"/>
        <c:minorTickMark val="none"/>
        <c:tickLblPos val="nextTo"/>
        <c:crossAx val="82593664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da-DK"/>
              <a:t>Vægt – kropsfedt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Datatabel!$B$6</c:f>
              <c:strCache>
                <c:ptCount val="1"/>
                <c:pt idx="0">
                  <c:v>Vægt (kg)</c:v>
                </c:pt>
              </c:strCache>
            </c:strRef>
          </c:tx>
          <c:invertIfNegative val="0"/>
          <c:cat>
            <c:numRef>
              <c:f>Datatabel!$A$7:$A$11</c:f>
              <c:numCache>
                <c:formatCode>dd\.mm\.yyyy;@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Datatabel!$B$7:$B$11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2667776"/>
        <c:axId val="82677760"/>
      </c:barChart>
      <c:lineChart>
        <c:grouping val="standard"/>
        <c:varyColors val="0"/>
        <c:ser>
          <c:idx val="1"/>
          <c:order val="1"/>
          <c:tx>
            <c:strRef>
              <c:f>Datatabel!$H$6</c:f>
              <c:strCache>
                <c:ptCount val="1"/>
                <c:pt idx="0">
                  <c:v>Anslået kropsfedtprocent (kg)</c:v>
                </c:pt>
              </c:strCache>
            </c:strRef>
          </c:tx>
          <c:cat>
            <c:numRef>
              <c:f>Datatabel!$A$7:$A$11</c:f>
              <c:numCache>
                <c:formatCode>dd\.mm\.yyyy;@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Datatabel!$H$7:$H$11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81216"/>
        <c:axId val="82679296"/>
      </c:lineChart>
      <c:dateAx>
        <c:axId val="82667776"/>
        <c:scaling>
          <c:orientation val="minMax"/>
        </c:scaling>
        <c:delete val="0"/>
        <c:axPos val="b"/>
        <c:numFmt formatCode="dd\.mm\.yyyy;@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677760"/>
        <c:crosses val="autoZero"/>
        <c:auto val="1"/>
        <c:lblOffset val="100"/>
        <c:baseTimeUnit val="days"/>
      </c:dateAx>
      <c:valAx>
        <c:axId val="8267776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667776"/>
        <c:crosses val="autoZero"/>
        <c:crossBetween val="between"/>
      </c:valAx>
      <c:valAx>
        <c:axId val="826792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da-DK"/>
                  <a:t>Kropsfedt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681216"/>
        <c:crosses val="max"/>
        <c:crossBetween val="between"/>
      </c:valAx>
      <c:dateAx>
        <c:axId val="82681216"/>
        <c:scaling>
          <c:orientation val="minMax"/>
        </c:scaling>
        <c:delete val="1"/>
        <c:axPos val="b"/>
        <c:numFmt formatCode="dd\.mm\.yyyy;@" sourceLinked="1"/>
        <c:majorTickMark val="out"/>
        <c:minorTickMark val="none"/>
        <c:tickLblPos val="nextTo"/>
        <c:crossAx val="82679296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981075</xdr:colOff>
      <xdr:row>0</xdr:row>
      <xdr:rowOff>180975</xdr:rowOff>
    </xdr:from>
    <xdr:ext cx="1466850" cy="1047750"/>
    <xdr:pic>
      <xdr:nvPicPr>
        <xdr:cNvPr id="2" name="fitn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50" y="1809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7627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28650" y="320761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95325" y="342900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fitness" displayName="fitness" ref="A6:I11" totalsRowShown="0" headerRowDxfId="9" headerRowCellStyle="Normal" dataCellStyle="Normal">
  <autoFilter ref="A6:I11"/>
  <tableColumns count="9">
    <tableColumn id="1" name="Dato" dataDxfId="8" dataCellStyle="Normal"/>
    <tableColumn id="2" name="Vægt (kg)" dataDxfId="7" dataCellStyle="Normal"/>
    <tableColumn id="3" name="Bryst (cm)" dataDxfId="6" dataCellStyle="Normal"/>
    <tableColumn id="4" name="Talje (cm)" dataDxfId="5" dataCellStyle="Normal"/>
    <tableColumn id="5" name="Hofter (cm)" dataDxfId="4" dataCellStyle="Normal"/>
    <tableColumn id="6" name="Anslået kropsvægt (kg)" dataDxfId="3" dataCellStyle="Normal">
      <calculatedColumnFormula>(1.1*fitness[[#This Row],[Vægt (kg)]])-128*(fitness[[#This Row],[Vægt (kg)]]^2/(100*$B$3)^2)</calculatedColumnFormula>
    </tableColumn>
    <tableColumn id="7" name="Anslået kropsfedt (kg)" dataDxfId="2" dataCellStyle="Normal">
      <calculatedColumnFormula>B7-F7</calculatedColumnFormula>
    </tableColumn>
    <tableColumn id="8" name="Anslået kropsfedtprocent (kg)" dataDxfId="1" dataCellStyle="Normal">
      <calculatedColumnFormula>IF(ISERROR((G7*100)/B7),"0.0",(G7*100)/B7)*0.01</calculatedColumnFormula>
    </tableColumn>
    <tableColumn id="9" name="Anslået BMI (Body Mass Index)" dataDxfId="0" dataCellStyle="Normal">
      <calculatedColumnFormula>(fitness[[#This Row],[Vægt (kg)]]/($B$3*$B$3))</calculatedColumnFormula>
    </tableColumn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showGridLines="0" tabSelected="1" workbookViewId="0">
      <selection sqref="A1:I1"/>
    </sheetView>
  </sheetViews>
  <sheetFormatPr defaultRowHeight="15.95" customHeight="1" x14ac:dyDescent="0.2"/>
  <cols>
    <col min="1" max="1" width="14.83203125" style="3" customWidth="1"/>
    <col min="2" max="4" width="12.83203125" style="3" customWidth="1"/>
    <col min="5" max="5" width="13" style="3" bestFit="1" customWidth="1"/>
    <col min="6" max="6" width="23.33203125" style="3" bestFit="1" customWidth="1"/>
    <col min="7" max="7" width="22.6640625" style="3" bestFit="1" customWidth="1"/>
    <col min="8" max="8" width="29.6640625" style="3" bestFit="1" customWidth="1"/>
    <col min="9" max="9" width="29.83203125" style="3" bestFit="1" customWidth="1"/>
    <col min="10" max="16384" width="9.33203125" style="4"/>
  </cols>
  <sheetData>
    <row r="1" spans="1:9" s="5" customFormat="1" ht="48" customHeight="1" x14ac:dyDescent="0.35">
      <c r="A1" s="15" t="s">
        <v>1</v>
      </c>
      <c r="B1" s="16"/>
      <c r="C1" s="16"/>
      <c r="D1" s="16"/>
      <c r="E1" s="16"/>
      <c r="F1" s="16"/>
      <c r="G1" s="16"/>
      <c r="H1" s="16"/>
      <c r="I1" s="16"/>
    </row>
    <row r="2" spans="1:9" ht="12.75" customHeight="1" x14ac:dyDescent="0.2">
      <c r="A2"/>
      <c r="B2"/>
      <c r="C2"/>
      <c r="D2"/>
      <c r="E2"/>
      <c r="F2"/>
      <c r="G2"/>
      <c r="H2" s="4"/>
      <c r="I2" s="4"/>
    </row>
    <row r="3" spans="1:9" s="3" customFormat="1" ht="15.95" customHeight="1" x14ac:dyDescent="0.2">
      <c r="A3" s="17" t="s">
        <v>3</v>
      </c>
      <c r="B3" s="19">
        <v>1.9</v>
      </c>
      <c r="C3" s="8"/>
    </row>
    <row r="4" spans="1:9" s="6" customFormat="1" ht="15.95" customHeight="1" x14ac:dyDescent="0.2">
      <c r="A4" s="18"/>
      <c r="B4" s="20"/>
      <c r="C4" s="8"/>
      <c r="H4" s="7"/>
      <c r="I4" s="7"/>
    </row>
    <row r="5" spans="1:9" ht="15" customHeight="1" x14ac:dyDescent="0.2">
      <c r="H5" s="1"/>
      <c r="I5" s="1"/>
    </row>
    <row r="6" spans="1:9" s="2" customFormat="1" ht="26.1" customHeight="1" x14ac:dyDescent="0.2">
      <c r="A6" s="13" t="s">
        <v>0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2</v>
      </c>
    </row>
    <row r="7" spans="1:9" s="2" customFormat="1" ht="15.95" customHeight="1" x14ac:dyDescent="0.2">
      <c r="A7" s="14">
        <v>39083</v>
      </c>
      <c r="B7" s="9">
        <v>91</v>
      </c>
      <c r="C7" s="9">
        <v>106.5</v>
      </c>
      <c r="D7" s="9">
        <v>91.5</v>
      </c>
      <c r="E7" s="9">
        <v>86</v>
      </c>
      <c r="F7" s="9">
        <f>(1.1*fitness[[#This Row],[Vægt (kg)]])-128*(fitness[[#This Row],[Vægt (kg)]]^2/(100*$B$3)^2)</f>
        <v>70.738005540166213</v>
      </c>
      <c r="G7" s="9">
        <f>B7-F7</f>
        <v>20.261994459833787</v>
      </c>
      <c r="H7" s="11">
        <f t="shared" ref="H7:H11" si="0">IF(ISERROR((G7*100)/B7),"0.0",(G7*100)/B7)*0.01</f>
        <v>0.22265927977839325</v>
      </c>
      <c r="I7" s="12">
        <f>(fitness[[#This Row],[Vægt (kg)]]/($B$3*$B$3))</f>
        <v>25.207756232686982</v>
      </c>
    </row>
    <row r="8" spans="1:9" s="2" customFormat="1" ht="15.95" customHeight="1" x14ac:dyDescent="0.2">
      <c r="A8" s="14">
        <v>39090</v>
      </c>
      <c r="B8" s="9">
        <v>91</v>
      </c>
      <c r="C8" s="9">
        <v>106.5</v>
      </c>
      <c r="D8" s="9">
        <v>91.5</v>
      </c>
      <c r="E8" s="9">
        <v>86</v>
      </c>
      <c r="F8" s="9">
        <f>(1.1*fitness[[#This Row],[Vægt (kg)]])-128*(fitness[[#This Row],[Vægt (kg)]]^2/(100*$B$3)^2)</f>
        <v>70.738005540166213</v>
      </c>
      <c r="G8" s="9">
        <f>B8-F8</f>
        <v>20.261994459833787</v>
      </c>
      <c r="H8" s="11">
        <f t="shared" si="0"/>
        <v>0.22265927977839325</v>
      </c>
      <c r="I8" s="12">
        <f>(fitness[[#This Row],[Vægt (kg)]]/($B$3*$B$3))</f>
        <v>25.207756232686982</v>
      </c>
    </row>
    <row r="9" spans="1:9" s="2" customFormat="1" ht="15.95" customHeight="1" x14ac:dyDescent="0.2">
      <c r="A9" s="14">
        <v>39097</v>
      </c>
      <c r="B9" s="9">
        <v>90.5</v>
      </c>
      <c r="C9" s="9">
        <v>106.5</v>
      </c>
      <c r="D9" s="9">
        <v>90</v>
      </c>
      <c r="E9" s="9">
        <v>85</v>
      </c>
      <c r="F9" s="9">
        <f>(1.1*fitness[[#This Row],[Vægt (kg)]])-128*(fitness[[#This Row],[Vægt (kg)]]^2/(100*$B$3)^2)</f>
        <v>70.509778393351809</v>
      </c>
      <c r="G9" s="9">
        <f>B9-F9</f>
        <v>19.990221606648191</v>
      </c>
      <c r="H9" s="11">
        <f t="shared" si="0"/>
        <v>0.2208864265927977</v>
      </c>
      <c r="I9" s="12">
        <f>(fitness[[#This Row],[Vægt (kg)]]/($B$3*$B$3))</f>
        <v>25.069252077562329</v>
      </c>
    </row>
    <row r="10" spans="1:9" s="2" customFormat="1" ht="15.95" customHeight="1" x14ac:dyDescent="0.2">
      <c r="A10" s="14">
        <v>39104</v>
      </c>
      <c r="B10" s="9">
        <v>89.5</v>
      </c>
      <c r="C10" s="9">
        <v>106.5</v>
      </c>
      <c r="D10" s="9">
        <v>90</v>
      </c>
      <c r="E10" s="9">
        <v>84</v>
      </c>
      <c r="F10" s="9">
        <f>(1.1*fitness[[#This Row],[Vægt (kg)]])-128*(fitness[[#This Row],[Vægt (kg)]]^2/(100*$B$3)^2)</f>
        <v>70.048005540166201</v>
      </c>
      <c r="G10" s="9">
        <f>B10-F10</f>
        <v>19.451994459833799</v>
      </c>
      <c r="H10" s="11">
        <f t="shared" si="0"/>
        <v>0.21734072022160672</v>
      </c>
      <c r="I10" s="12">
        <f>(fitness[[#This Row],[Vægt (kg)]]/($B$3*$B$3))</f>
        <v>24.792243767313021</v>
      </c>
    </row>
    <row r="11" spans="1:9" s="2" customFormat="1" ht="15.95" customHeight="1" x14ac:dyDescent="0.2">
      <c r="A11" s="14">
        <v>39111</v>
      </c>
      <c r="B11" s="9">
        <v>89.5</v>
      </c>
      <c r="C11" s="9">
        <v>108</v>
      </c>
      <c r="D11" s="9">
        <v>90</v>
      </c>
      <c r="E11" s="9">
        <v>84</v>
      </c>
      <c r="F11" s="9">
        <f>(1.1*fitness[[#This Row],[Vægt (kg)]])-128*(fitness[[#This Row],[Vægt (kg)]]^2/(100*$B$3)^2)</f>
        <v>70.048005540166201</v>
      </c>
      <c r="G11" s="9">
        <f>B11-F11</f>
        <v>19.451994459833799</v>
      </c>
      <c r="H11" s="11">
        <f t="shared" si="0"/>
        <v>0.21734072022160672</v>
      </c>
      <c r="I11" s="12">
        <f>(fitness[[#This Row],[Vægt (kg)]]/($B$3*$B$3))</f>
        <v>24.792243767313021</v>
      </c>
    </row>
    <row r="12" spans="1:9" s="2" customFormat="1" ht="15.9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s="2" customFormat="1" ht="15.9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s="2" customFormat="1" ht="15.9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s="2" customFormat="1" ht="15.9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s="2" customFormat="1" ht="15.9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15.9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s="2" customFormat="1" ht="15.9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s="2" customFormat="1" ht="15.9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s="2" customFormat="1" ht="15.9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s="2" customFormat="1" ht="15.9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s="2" customFormat="1" ht="15.9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s="2" customFormat="1" ht="15.9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s="2" customFormat="1" ht="15.9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s="2" customFormat="1" ht="15.9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s="2" customFormat="1" ht="15.9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s="2" customFormat="1" ht="15.9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s="2" customFormat="1" ht="15.9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s="2" customFormat="1" ht="15.9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s="2" customFormat="1" ht="15.9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s="2" customFormat="1" ht="15.9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s="2" customFormat="1" ht="15.9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</sheetData>
  <mergeCells count="3">
    <mergeCell ref="A1:I1"/>
    <mergeCell ref="A3:A4"/>
    <mergeCell ref="B3:B4"/>
  </mergeCells>
  <phoneticPr fontId="1" type="noConversion"/>
  <printOptions horizontalCentered="1"/>
  <pageMargins left="0.5" right="0.5" top="0.75" bottom="0.75" header="0.5" footer="0.5"/>
  <pageSetup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01925c2-06df-47dc-afc4-5661f7a07983">english</DirectSourceMarket>
    <MarketSpecific xmlns="d01925c2-06df-47dc-afc4-5661f7a07983" xsi:nil="true"/>
    <ApprovalStatus xmlns="d01925c2-06df-47dc-afc4-5661f7a07983">InProgress</ApprovalStatus>
    <PrimaryImageGen xmlns="d01925c2-06df-47dc-afc4-5661f7a07983">true</PrimaryImageGen>
    <ThumbnailAssetId xmlns="d01925c2-06df-47dc-afc4-5661f7a07983" xsi:nil="true"/>
    <NumericId xmlns="d01925c2-06df-47dc-afc4-5661f7a07983">-1</NumericId>
    <TPFriendlyName xmlns="d01925c2-06df-47dc-afc4-5661f7a07983">Styrketræningsskema for mænd</TPFriendlyName>
    <BusinessGroup xmlns="d01925c2-06df-47dc-afc4-5661f7a07983" xsi:nil="true"/>
    <APEditor xmlns="d01925c2-06df-47dc-afc4-5661f7a07983">
      <UserInfo>
        <DisplayName>REDMOND\v-luannv</DisplayName>
        <AccountId>105</AccountId>
        <AccountType/>
      </UserInfo>
    </APEditor>
    <SourceTitle xmlns="d01925c2-06df-47dc-afc4-5661f7a07983">Fitness chart for men (metric)</SourceTitle>
    <OpenTemplate xmlns="d01925c2-06df-47dc-afc4-5661f7a07983">true</OpenTemplate>
    <UALocComments xmlns="d01925c2-06df-47dc-afc4-5661f7a07983" xsi:nil="true"/>
    <ParentAssetId xmlns="d01925c2-06df-47dc-afc4-5661f7a07983" xsi:nil="true"/>
    <IntlLangReviewDate xmlns="d01925c2-06df-47dc-afc4-5661f7a07983" xsi:nil="true"/>
    <PublishStatusLookup xmlns="d01925c2-06df-47dc-afc4-5661f7a07983">
      <Value>63626</Value>
      <Value>306823</Value>
    </PublishStatusLookup>
    <LastPublishResultLookup xmlns="d01925c2-06df-47dc-afc4-5661f7a07983" xsi:nil="true"/>
    <MachineTranslated xmlns="d01925c2-06df-47dc-afc4-5661f7a07983">false</MachineTranslated>
    <OriginalSourceMarket xmlns="d01925c2-06df-47dc-afc4-5661f7a07983">english</OriginalSourceMarket>
    <TPInstallLocation xmlns="d01925c2-06df-47dc-afc4-5661f7a07983">{My Templates}</TPInstallLocation>
    <ContentItem xmlns="d01925c2-06df-47dc-afc4-5661f7a07983" xsi:nil="true"/>
    <APDescription xmlns="d01925c2-06df-47dc-afc4-5661f7a07983" xsi:nil="true"/>
    <ClipArtFilename xmlns="d01925c2-06df-47dc-afc4-5661f7a07983" xsi:nil="true"/>
    <APAuthor xmlns="d01925c2-06df-47dc-afc4-5661f7a07983">
      <UserInfo>
        <DisplayName>REDMOND\cynvey</DisplayName>
        <AccountId>239</AccountId>
        <AccountType/>
      </UserInfo>
    </APAuthor>
    <TPAppVersion xmlns="d01925c2-06df-47dc-afc4-5661f7a07983">12</TPAppVersion>
    <TPCommandLine xmlns="d01925c2-06df-47dc-afc4-5661f7a07983">{XL} /t {FilePath}</TPCommandLine>
    <EditorialStatus xmlns="d01925c2-06df-47dc-afc4-5661f7a07983" xsi:nil="true"/>
    <PublishTargets xmlns="d01925c2-06df-47dc-afc4-5661f7a07983">OfficeOnline</PublishTargets>
    <TPLaunchHelpLinkType xmlns="d01925c2-06df-47dc-afc4-5661f7a07983">Template</TPLaunchHelpLinkType>
    <TimesCloned xmlns="d01925c2-06df-47dc-afc4-5661f7a07983" xsi:nil="true"/>
    <LastModifiedDateTime xmlns="d01925c2-06df-47dc-afc4-5661f7a07983" xsi:nil="true"/>
    <Provider xmlns="d01925c2-06df-47dc-afc4-5661f7a07983">EY006220130</Provider>
    <LastHandOff xmlns="d01925c2-06df-47dc-afc4-5661f7a07983" xsi:nil="true"/>
    <AssetStart xmlns="d01925c2-06df-47dc-afc4-5661f7a07983">2009-01-02T00:00:00+00:00</AssetStart>
    <AcquiredFrom xmlns="d01925c2-06df-47dc-afc4-5661f7a07983" xsi:nil="true"/>
    <TPClientViewer xmlns="d01925c2-06df-47dc-afc4-5661f7a07983">Microsoft Office Excel</TPClientViewer>
    <ArtSampleDocs xmlns="d01925c2-06df-47dc-afc4-5661f7a07983" xsi:nil="true"/>
    <UACurrentWords xmlns="d01925c2-06df-47dc-afc4-5661f7a07983">0</UACurrentWords>
    <UALocRecommendation xmlns="d01925c2-06df-47dc-afc4-5661f7a07983">Localize</UALocRecommendation>
    <IsDeleted xmlns="d01925c2-06df-47dc-afc4-5661f7a07983">false</IsDeleted>
    <ShowIn xmlns="d01925c2-06df-47dc-afc4-5661f7a07983" xsi:nil="true"/>
    <UANotes xmlns="d01925c2-06df-47dc-afc4-5661f7a07983" xsi:nil="true"/>
    <TemplateStatus xmlns="d01925c2-06df-47dc-afc4-5661f7a07983" xsi:nil="true"/>
    <CSXHash xmlns="d01925c2-06df-47dc-afc4-5661f7a07983" xsi:nil="true"/>
    <VoteCount xmlns="d01925c2-06df-47dc-afc4-5661f7a07983" xsi:nil="true"/>
    <CSXSubmissionMarket xmlns="d01925c2-06df-47dc-afc4-5661f7a07983" xsi:nil="true"/>
    <DSATActionTaken xmlns="d01925c2-06df-47dc-afc4-5661f7a07983" xsi:nil="true"/>
    <AssetExpire xmlns="d01925c2-06df-47dc-afc4-5661f7a07983">2029-05-12T00:00:00+00:00</AssetExpire>
    <SubmitterId xmlns="d01925c2-06df-47dc-afc4-5661f7a07983" xsi:nil="true"/>
    <TPExecutable xmlns="d01925c2-06df-47dc-afc4-5661f7a07983" xsi:nil="true"/>
    <AssetType xmlns="d01925c2-06df-47dc-afc4-5661f7a07983">TP</AssetType>
    <CSXSubmissionDate xmlns="d01925c2-06df-47dc-afc4-5661f7a07983" xsi:nil="true"/>
    <CSXUpdate xmlns="d01925c2-06df-47dc-afc4-5661f7a07983">false</CSXUpdate>
    <ApprovalLog xmlns="d01925c2-06df-47dc-afc4-5661f7a07983" xsi:nil="true"/>
    <BugNumber xmlns="d01925c2-06df-47dc-afc4-5661f7a07983" xsi:nil="true"/>
    <Milestone xmlns="d01925c2-06df-47dc-afc4-5661f7a07983" xsi:nil="true"/>
    <OriginAsset xmlns="d01925c2-06df-47dc-afc4-5661f7a07983" xsi:nil="true"/>
    <TPComponent xmlns="d01925c2-06df-47dc-afc4-5661f7a07983">EXCELFiles</TPComponent>
    <AssetId xmlns="d01925c2-06df-47dc-afc4-5661f7a07983">TP010219909</AssetId>
    <TPApplication xmlns="d01925c2-06df-47dc-afc4-5661f7a07983">Excel</TPApplication>
    <TPLaunchHelpLink xmlns="d01925c2-06df-47dc-afc4-5661f7a07983" xsi:nil="true"/>
    <IntlLocPriority xmlns="d01925c2-06df-47dc-afc4-5661f7a07983" xsi:nil="true"/>
    <HandoffToMSDN xmlns="d01925c2-06df-47dc-afc4-5661f7a07983" xsi:nil="true"/>
    <IntlLangReviewer xmlns="d01925c2-06df-47dc-afc4-5661f7a07983" xsi:nil="true"/>
    <PlannedPubDate xmlns="d01925c2-06df-47dc-afc4-5661f7a07983" xsi:nil="true"/>
    <CrawlForDependencies xmlns="d01925c2-06df-47dc-afc4-5661f7a07983">false</CrawlForDependencies>
    <TrustLevel xmlns="d01925c2-06df-47dc-afc4-5661f7a07983">1 Microsoft Managed Content</TrustLevel>
    <IsSearchable xmlns="d01925c2-06df-47dc-afc4-5661f7a07983">false</IsSearchable>
    <TPNamespace xmlns="d01925c2-06df-47dc-afc4-5661f7a07983">EXCEL</TPNamespace>
    <Markets xmlns="d01925c2-06df-47dc-afc4-5661f7a07983"/>
    <OutputCachingOn xmlns="d01925c2-06df-47dc-afc4-5661f7a07983">false</OutputCachingOn>
    <IntlLangReview xmlns="d01925c2-06df-47dc-afc4-5661f7a07983" xsi:nil="true"/>
    <UAProjectedTotalWords xmlns="d01925c2-06df-47dc-afc4-5661f7a07983" xsi:nil="true"/>
    <Manager xmlns="d01925c2-06df-47dc-afc4-5661f7a07983" xsi:nil="true"/>
    <LegacyData xmlns="d01925c2-06df-47dc-afc4-5661f7a07983" xsi:nil="true"/>
    <Providers xmlns="d01925c2-06df-47dc-afc4-5661f7a07983" xsi:nil="true"/>
    <TemplateTemplateType xmlns="d01925c2-06df-47dc-afc4-5661f7a07983">Excel 2007 Default</TemplateTemplateType>
    <OOCacheId xmlns="d01925c2-06df-47dc-afc4-5661f7a07983" xsi:nil="true"/>
    <PolicheckWords xmlns="d01925c2-06df-47dc-afc4-5661f7a07983" xsi:nil="true"/>
    <EditorialTags xmlns="d01925c2-06df-47dc-afc4-5661f7a07983" xsi:nil="true"/>
    <FriendlyTitle xmlns="d01925c2-06df-47dc-afc4-5661f7a07983" xsi:nil="true"/>
    <Downloads xmlns="d01925c2-06df-47dc-afc4-5661f7a07983">0</Downloads>
    <LocOverallLocStatusLookup xmlns="d01925c2-06df-47dc-afc4-5661f7a07983" xsi:nil="true"/>
    <LocOverallPublishStatusLookup xmlns="d01925c2-06df-47dc-afc4-5661f7a07983" xsi:nil="true"/>
    <LocOverallHandbackStatusLookup xmlns="d01925c2-06df-47dc-afc4-5661f7a07983" xsi:nil="true"/>
    <LocManualTestRequired xmlns="d01925c2-06df-47dc-afc4-5661f7a07983" xsi:nil="true"/>
    <LocalizationTagsTaxHTField0 xmlns="d01925c2-06df-47dc-afc4-5661f7a07983">
      <Terms xmlns="http://schemas.microsoft.com/office/infopath/2007/PartnerControls"/>
    </LocalizationTagsTaxHTField0>
    <ScenarioTagsTaxHTField0 xmlns="d01925c2-06df-47dc-afc4-5661f7a07983">
      <Terms xmlns="http://schemas.microsoft.com/office/infopath/2007/PartnerControls"/>
    </ScenarioTagsTaxHTField0>
    <CampaignTagsTaxHTField0 xmlns="d01925c2-06df-47dc-afc4-5661f7a07983">
      <Terms xmlns="http://schemas.microsoft.com/office/infopath/2007/PartnerControls"/>
    </CampaignTagsTaxHTField0>
    <LocPublishedDependentAssetsLookup xmlns="d01925c2-06df-47dc-afc4-5661f7a07983" xsi:nil="true"/>
    <FeatureTagsTaxHTField0 xmlns="d01925c2-06df-47dc-afc4-5661f7a07983">
      <Terms xmlns="http://schemas.microsoft.com/office/infopath/2007/PartnerControls"/>
    </FeatureTagsTaxHTField0>
    <LocOverallPreviewStatusLookup xmlns="d01925c2-06df-47dc-afc4-5661f7a07983" xsi:nil="true"/>
    <RecommendationsModifier xmlns="d01925c2-06df-47dc-afc4-5661f7a07983" xsi:nil="true"/>
    <LocNewPublishedVersionLookup xmlns="d01925c2-06df-47dc-afc4-5661f7a07983" xsi:nil="true"/>
    <LocPublishedLinkedAssetsLookup xmlns="d01925c2-06df-47dc-afc4-5661f7a07983" xsi:nil="true"/>
    <TaxCatchAll xmlns="d01925c2-06df-47dc-afc4-5661f7a07983"/>
    <InternalTagsTaxHTField0 xmlns="d01925c2-06df-47dc-afc4-5661f7a07983">
      <Terms xmlns="http://schemas.microsoft.com/office/infopath/2007/PartnerControls"/>
    </InternalTagsTaxHTField0>
    <LocComments xmlns="d01925c2-06df-47dc-afc4-5661f7a07983" xsi:nil="true"/>
    <LocProcessedForHandoffsLookup xmlns="d01925c2-06df-47dc-afc4-5661f7a07983" xsi:nil="true"/>
    <LocProcessedForMarketsLookup xmlns="d01925c2-06df-47dc-afc4-5661f7a07983" xsi:nil="true"/>
    <LocLastLocAttemptVersionLookup xmlns="d01925c2-06df-47dc-afc4-5661f7a07983">35594</LocLastLocAttemptVersionLookup>
    <LocLastLocAttemptVersionTypeLookup xmlns="d01925c2-06df-47dc-afc4-5661f7a07983" xsi:nil="true"/>
    <BlockPublish xmlns="d01925c2-06df-47dc-afc4-5661f7a07983" xsi:nil="true"/>
    <LocRecommendedHandoff xmlns="d01925c2-06df-47dc-afc4-5661f7a07983" xsi:nil="true"/>
    <OriginalRelease xmlns="d01925c2-06df-47dc-afc4-5661f7a07983">14</OriginalRelease>
    <LocMarketGroupTiers2 xmlns="d01925c2-06df-47dc-afc4-5661f7a07983" xsi:nil="true"/>
  </documentManagement>
</p:properties>
</file>

<file path=customXml/itemProps1.xml><?xml version="1.0" encoding="utf-8"?>
<ds:datastoreItem xmlns:ds="http://schemas.openxmlformats.org/officeDocument/2006/customXml" ds:itemID="{081BB54C-FAA6-4264-8874-AA7B2AD14C86}"/>
</file>

<file path=customXml/itemProps2.xml><?xml version="1.0" encoding="utf-8"?>
<ds:datastoreItem xmlns:ds="http://schemas.openxmlformats.org/officeDocument/2006/customXml" ds:itemID="{09BA29A9-F01D-49E2-B7A6-05B909657906}"/>
</file>

<file path=customXml/itemProps3.xml><?xml version="1.0" encoding="utf-8"?>
<ds:datastoreItem xmlns:ds="http://schemas.openxmlformats.org/officeDocument/2006/customXml" ds:itemID="{18CA0299-4724-49A7-9289-637E315635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Datatabel</vt:lpstr>
      <vt:lpstr>Mål</vt:lpstr>
      <vt:lpstr>Vægt – BMI</vt:lpstr>
      <vt:lpstr>Vægt – kropsfedt</vt:lpstr>
      <vt:lpstr>Datatabel!Print_Area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men (metric)</dc:title>
  <dc:creator/>
  <cp:lastModifiedBy/>
  <dcterms:created xsi:type="dcterms:W3CDTF">2006-08-10T17:39:33Z</dcterms:created>
  <dcterms:modified xsi:type="dcterms:W3CDTF">2012-05-30T07:10:48Z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2308400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