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65" yWindow="480" windowWidth="14355" windowHeight="8580"/>
  </bookViews>
  <sheets>
    <sheet name="Data" sheetId="2" r:id="rId1"/>
    <sheet name="Mål" sheetId="11" r:id="rId2"/>
    <sheet name="Vægt – BMI" sheetId="12" r:id="rId3"/>
    <sheet name="Vægt – kropsfedt" sheetId="13" r:id="rId4"/>
  </sheets>
  <definedNames>
    <definedName name="_xlnm.Print_Area" localSheetId="0">Data!$A$1:$I$53</definedName>
  </definedNames>
  <calcPr calcId="145621"/>
  <webPublishing codePage="1252"/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H7" i="2"/>
  <c r="H8" i="2"/>
  <c r="H9" i="2"/>
  <c r="H10" i="2"/>
  <c r="H11" i="2"/>
  <c r="I8" i="2" l="1"/>
  <c r="J8" i="2" s="1"/>
  <c r="I11" i="2"/>
  <c r="J11" i="2" s="1"/>
  <c r="I10" i="2"/>
  <c r="J10" i="2" s="1"/>
  <c r="I9" i="2"/>
  <c r="J9" i="2" s="1"/>
  <c r="I7" i="2"/>
  <c r="J7" i="2" s="1"/>
</calcChain>
</file>

<file path=xl/sharedStrings.xml><?xml version="1.0" encoding="utf-8"?>
<sst xmlns="http://schemas.openxmlformats.org/spreadsheetml/2006/main" count="13" uniqueCount="13">
  <si>
    <t>Dato</t>
  </si>
  <si>
    <t>Diagram over styrketræningsfremgang for kvinder</t>
  </si>
  <si>
    <t>Anslået BMI (Body Mass Index)</t>
  </si>
  <si>
    <t>Højde (m)</t>
  </si>
  <si>
    <t>Vægt (kg)</t>
  </si>
  <si>
    <t>Bryst (cm)</t>
  </si>
  <si>
    <t>Talje (cm)</t>
  </si>
  <si>
    <t>Hofter (cm)</t>
  </si>
  <si>
    <t>Håndled (cm)</t>
  </si>
  <si>
    <t>Underarm (cm)</t>
  </si>
  <si>
    <t>Anslået kropsvægt (kg)</t>
  </si>
  <si>
    <t>Anslået kropsfedt (kg)</t>
  </si>
  <si>
    <t>Anslået kropsfedtprocent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</si>
</sst>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dd\.mm\.yyyy;@"/>
  </numFmts>
  <fonts count="10" x14ac:knownFonts="1"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20"/>
      <color theme="1" tint="0.249977111117893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b/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164" fontId="0" fillId="0" borderId="0">
      <alignment horizontal="left" vertical="center" wrapText="1"/>
    </xf>
  </cellStyleXfs>
  <cellXfs count="25">
    <xf numFmtId="164" fontId="0" fillId="0" borderId="0" xfId="0">
      <alignment horizontal="left" vertical="center" wrapText="1"/>
    </xf>
    <xf numFmtId="164" fontId="2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 wrapText="1"/>
    </xf>
    <xf numFmtId="164" fontId="2" fillId="0" borderId="0" xfId="0" applyFont="1" applyFill="1" applyBorder="1">
      <alignment horizontal="left" vertical="center" wrapText="1"/>
    </xf>
    <xf numFmtId="164" fontId="3" fillId="0" borderId="0" xfId="0" applyFont="1" applyFill="1" applyBorder="1">
      <alignment horizontal="left" vertical="center" wrapText="1"/>
    </xf>
    <xf numFmtId="164" fontId="3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 indent="1"/>
    </xf>
    <xf numFmtId="164" fontId="2" fillId="0" borderId="0" xfId="0" applyFont="1" applyFill="1" applyBorder="1" applyAlignment="1">
      <alignment horizontal="left" wrapText="1" indent="1"/>
    </xf>
    <xf numFmtId="164" fontId="5" fillId="0" borderId="0" xfId="0" applyFont="1" applyFill="1" applyBorder="1" applyAlignment="1">
      <alignment horizontal="left" vertical="top" wrapText="1" indent="1"/>
    </xf>
    <xf numFmtId="164" fontId="5" fillId="0" borderId="0" xfId="0" applyNumberFormat="1" applyFont="1" applyFill="1" applyBorder="1" applyAlignment="1">
      <alignment horizontal="left" vertical="top" indent="1"/>
    </xf>
    <xf numFmtId="164" fontId="2" fillId="0" borderId="0" xfId="0" applyFont="1" applyFill="1" applyBorder="1" applyAlignment="1">
      <alignment horizontal="left" vertical="top" indent="1"/>
    </xf>
    <xf numFmtId="164" fontId="2" fillId="0" borderId="0" xfId="0" applyFont="1" applyFill="1" applyBorder="1" applyAlignment="1">
      <alignment horizontal="left" vertical="top" wrapText="1" indent="1"/>
    </xf>
    <xf numFmtId="164" fontId="3" fillId="0" borderId="0" xfId="0" applyFont="1" applyFill="1" applyBorder="1" applyAlignment="1">
      <alignment vertical="center"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6" fillId="0" borderId="0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17">
    <dxf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6" formatCode="dd\.mm\.yyyy;@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strike/>
        <outline/>
        <shadow/>
        <u val="none"/>
        <vertAlign val="baseline"/>
        <sz val="8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8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0" tint="-0.499984740745262"/>
        </patternFill>
      </fill>
      <border diagonalUp="0" diagonalDown="0">
        <bottom style="thick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Fitness Progress Chart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da-DK"/>
              <a:t>Mål (cm)</a:t>
            </a:r>
          </a:p>
        </c:rich>
      </c:tx>
      <c:overlay val="0"/>
    </c:title>
    <c:autoTitleDeleted val="0"/>
    <c:view3D>
      <c:rotX val="10"/>
      <c:rotY val="3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Bryst (cm)</c:v>
                </c:pt>
              </c:strCache>
            </c:strRef>
          </c:tx>
          <c:cat>
            <c:numRef>
              <c:f>Data!$A$7:$A$12</c:f>
              <c:numCache>
                <c:formatCode>dd\.mm\.yyyy;@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Data!$C$7:$C$12</c:f>
              <c:numCache>
                <c:formatCode>0.0</c:formatCode>
                <c:ptCount val="6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Talje (cm)</c:v>
                </c:pt>
              </c:strCache>
            </c:strRef>
          </c:tx>
          <c:cat>
            <c:numRef>
              <c:f>Data!$A$7:$A$12</c:f>
              <c:numCache>
                <c:formatCode>dd\.mm\.yyyy;@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Data!$D$7:$D$12</c:f>
              <c:numCache>
                <c:formatCode>0.0</c:formatCode>
                <c:ptCount val="6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</c:v>
                </c:pt>
                <c:pt idx="4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Hofter (cm)</c:v>
                </c:pt>
              </c:strCache>
            </c:strRef>
          </c:tx>
          <c:cat>
            <c:numRef>
              <c:f>Data!$A$7:$A$12</c:f>
              <c:numCache>
                <c:formatCode>dd\.mm\.yyyy;@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Data!$E$7:$E$12</c:f>
              <c:numCache>
                <c:formatCode>0.0</c:formatCode>
                <c:ptCount val="6"/>
                <c:pt idx="0">
                  <c:v>101</c:v>
                </c:pt>
                <c:pt idx="1">
                  <c:v>100</c:v>
                </c:pt>
                <c:pt idx="2">
                  <c:v>100</c:v>
                </c:pt>
                <c:pt idx="3">
                  <c:v>99</c:v>
                </c:pt>
                <c:pt idx="4">
                  <c:v>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Håndled (cm)</c:v>
                </c:pt>
              </c:strCache>
            </c:strRef>
          </c:tx>
          <c:cat>
            <c:numRef>
              <c:f>Data!$A$7:$A$12</c:f>
              <c:numCache>
                <c:formatCode>dd\.mm\.yyyy;@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Data!$F$7:$F$12</c:f>
              <c:numCache>
                <c:formatCode>0.0</c:formatCode>
                <c:ptCount val="6"/>
                <c:pt idx="0">
                  <c:v>17.2</c:v>
                </c:pt>
                <c:pt idx="1">
                  <c:v>17.2</c:v>
                </c:pt>
                <c:pt idx="2">
                  <c:v>17.100000000000001</c:v>
                </c:pt>
                <c:pt idx="3">
                  <c:v>17.100000000000001</c:v>
                </c:pt>
                <c:pt idx="4">
                  <c:v>17.100000000000001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Underarm (cm)</c:v>
                </c:pt>
              </c:strCache>
            </c:strRef>
          </c:tx>
          <c:cat>
            <c:numRef>
              <c:f>Data!$A$7:$A$12</c:f>
              <c:numCache>
                <c:formatCode>dd\.mm\.yyyy;@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Data!$G$7:$G$12</c:f>
              <c:numCache>
                <c:formatCode>0.0</c:formatCode>
                <c:ptCount val="6"/>
                <c:pt idx="0">
                  <c:v>29.2</c:v>
                </c:pt>
                <c:pt idx="1">
                  <c:v>29.2</c:v>
                </c:pt>
                <c:pt idx="2">
                  <c:v>29.2</c:v>
                </c:pt>
                <c:pt idx="3">
                  <c:v>29.2</c:v>
                </c:pt>
                <c:pt idx="4">
                  <c:v>28.9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58720"/>
        <c:axId val="78617920"/>
        <c:axId val="84944128"/>
      </c:line3DChart>
      <c:dateAx>
        <c:axId val="84958720"/>
        <c:scaling>
          <c:orientation val="minMax"/>
        </c:scaling>
        <c:delete val="0"/>
        <c:axPos val="b"/>
        <c:numFmt formatCode="dd\.mm\.yyyy;@" sourceLinked="1"/>
        <c:majorTickMark val="none"/>
        <c:minorTickMark val="none"/>
        <c:tickLblPos val="nextTo"/>
        <c:txPr>
          <a:bodyPr rot="-2700000"/>
          <a:lstStyle/>
          <a:p>
            <a:pPr>
              <a:defRPr lang="en-US"/>
            </a:pPr>
            <a:endParaRPr lang="en-US"/>
          </a:p>
        </c:txPr>
        <c:crossAx val="78617920"/>
        <c:crosses val="autoZero"/>
        <c:auto val="1"/>
        <c:lblOffset val="100"/>
        <c:baseTimeUnit val="days"/>
        <c:majorUnit val="7"/>
        <c:majorTimeUnit val="days"/>
      </c:dateAx>
      <c:valAx>
        <c:axId val="7861792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958720"/>
        <c:crosses val="autoZero"/>
        <c:crossBetween val="between"/>
      </c:valAx>
      <c:serAx>
        <c:axId val="8494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78617920"/>
        <c:crosses val="autoZero"/>
      </c:ser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da-DK"/>
              <a:t>Vægt – BMI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Vægt (kg)</c:v>
                </c:pt>
              </c:strCache>
            </c:strRef>
          </c:tx>
          <c:invertIfNegative val="0"/>
          <c:cat>
            <c:numRef>
              <c:f>Data!$A$7:$A$12</c:f>
              <c:numCache>
                <c:formatCode>dd\.mm\.yyyy;@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Data!$B$7:$B$12</c:f>
              <c:numCache>
                <c:formatCode>0.0</c:formatCode>
                <c:ptCount val="6"/>
                <c:pt idx="0">
                  <c:v>63.5</c:v>
                </c:pt>
                <c:pt idx="1">
                  <c:v>63.5</c:v>
                </c:pt>
                <c:pt idx="2">
                  <c:v>63</c:v>
                </c:pt>
                <c:pt idx="3">
                  <c:v>63</c:v>
                </c:pt>
                <c:pt idx="4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7687040"/>
        <c:axId val="97511104"/>
      </c:barChart>
      <c:lineChart>
        <c:grouping val="standard"/>
        <c:varyColors val="0"/>
        <c:ser>
          <c:idx val="1"/>
          <c:order val="1"/>
          <c:tx>
            <c:strRef>
              <c:f>Data!$K$6</c:f>
              <c:strCache>
                <c:ptCount val="1"/>
                <c:pt idx="0">
                  <c:v>Anslået BMI (Body Mass Index)</c:v>
                </c:pt>
              </c:strCache>
            </c:strRef>
          </c:tx>
          <c:cat>
            <c:numRef>
              <c:f>Data!$A$7:$A$12</c:f>
              <c:numCache>
                <c:formatCode>dd\.mm\.yyyy;@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Data!$K$7:$K$12</c:f>
              <c:numCache>
                <c:formatCode>0.0</c:formatCode>
                <c:ptCount val="6"/>
                <c:pt idx="0">
                  <c:v>26.430801248699268</c:v>
                </c:pt>
                <c:pt idx="1">
                  <c:v>26.430801248699268</c:v>
                </c:pt>
                <c:pt idx="2">
                  <c:v>26.22268470343392</c:v>
                </c:pt>
                <c:pt idx="3">
                  <c:v>26.22268470343392</c:v>
                </c:pt>
                <c:pt idx="4">
                  <c:v>26.014568158168572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89088"/>
        <c:axId val="97511680"/>
      </c:lineChart>
      <c:dateAx>
        <c:axId val="97687040"/>
        <c:scaling>
          <c:orientation val="minMax"/>
        </c:scaling>
        <c:delete val="0"/>
        <c:axPos val="b"/>
        <c:numFmt formatCode="dd\.mm\.yyyy;@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511104"/>
        <c:crosses val="autoZero"/>
        <c:auto val="1"/>
        <c:lblOffset val="100"/>
        <c:baseTimeUnit val="days"/>
      </c:dateAx>
      <c:valAx>
        <c:axId val="9751110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687040"/>
        <c:crosses val="autoZero"/>
        <c:crossBetween val="between"/>
      </c:valAx>
      <c:valAx>
        <c:axId val="975116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da-DK"/>
                  <a:t>BMI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689088"/>
        <c:crosses val="max"/>
        <c:crossBetween val="between"/>
      </c:valAx>
      <c:dateAx>
        <c:axId val="97689088"/>
        <c:scaling>
          <c:orientation val="minMax"/>
        </c:scaling>
        <c:delete val="1"/>
        <c:axPos val="b"/>
        <c:numFmt formatCode="dd\.mm\.yyyy;@" sourceLinked="1"/>
        <c:majorTickMark val="out"/>
        <c:minorTickMark val="none"/>
        <c:tickLblPos val="nextTo"/>
        <c:crossAx val="97511680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da-DK"/>
              <a:t>Vægt – kropsfedt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Vægt (kg)</c:v>
                </c:pt>
              </c:strCache>
            </c:strRef>
          </c:tx>
          <c:invertIfNegative val="0"/>
          <c:cat>
            <c:numRef>
              <c:f>Data!$A$7:$A$12</c:f>
              <c:numCache>
                <c:formatCode>dd\.mm\.yyyy;@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Data!$B$7:$B$12</c:f>
              <c:numCache>
                <c:formatCode>0.0</c:formatCode>
                <c:ptCount val="6"/>
                <c:pt idx="0">
                  <c:v>63.5</c:v>
                </c:pt>
                <c:pt idx="1">
                  <c:v>63.5</c:v>
                </c:pt>
                <c:pt idx="2">
                  <c:v>63</c:v>
                </c:pt>
                <c:pt idx="3">
                  <c:v>63</c:v>
                </c:pt>
                <c:pt idx="4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7841152"/>
        <c:axId val="97513408"/>
      </c:barChart>
      <c:lineChart>
        <c:grouping val="standard"/>
        <c:varyColors val="0"/>
        <c:ser>
          <c:idx val="1"/>
          <c:order val="1"/>
          <c:tx>
            <c:strRef>
              <c:f>Data!$J$6</c:f>
              <c:strCache>
                <c:ptCount val="1"/>
                <c:pt idx="0">
                  <c:v>Anslået kropsfedtprocent (kg)</c:v>
                </c:pt>
              </c:strCache>
            </c:strRef>
          </c:tx>
          <c:cat>
            <c:numRef>
              <c:f>Data!$A$7:$A$12</c:f>
              <c:numCache>
                <c:formatCode>dd\.mm\.yyyy;@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Data!$J$7:$J$12</c:f>
              <c:numCache>
                <c:formatCode>0.0%</c:formatCode>
                <c:ptCount val="6"/>
                <c:pt idx="0">
                  <c:v>0.26831425598335051</c:v>
                </c:pt>
                <c:pt idx="1">
                  <c:v>0.26831425598335051</c:v>
                </c:pt>
                <c:pt idx="2">
                  <c:v>0.2656503642039541</c:v>
                </c:pt>
                <c:pt idx="3">
                  <c:v>0.2656503642039541</c:v>
                </c:pt>
                <c:pt idx="4">
                  <c:v>0.26298647242455775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43200"/>
        <c:axId val="97513984"/>
      </c:lineChart>
      <c:dateAx>
        <c:axId val="97841152"/>
        <c:scaling>
          <c:orientation val="minMax"/>
        </c:scaling>
        <c:delete val="0"/>
        <c:axPos val="b"/>
        <c:numFmt formatCode="dd\.mm\.yyyy;@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513408"/>
        <c:crosses val="autoZero"/>
        <c:auto val="1"/>
        <c:lblOffset val="100"/>
        <c:baseTimeUnit val="days"/>
      </c:dateAx>
      <c:valAx>
        <c:axId val="9751340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841152"/>
        <c:crosses val="autoZero"/>
        <c:crossBetween val="between"/>
      </c:valAx>
      <c:valAx>
        <c:axId val="975139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da-DK"/>
                  <a:t>Kropsfedt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843200"/>
        <c:crosses val="max"/>
        <c:crossBetween val="between"/>
      </c:valAx>
      <c:dateAx>
        <c:axId val="97843200"/>
        <c:scaling>
          <c:orientation val="minMax"/>
        </c:scaling>
        <c:delete val="1"/>
        <c:axPos val="b"/>
        <c:numFmt formatCode="dd\.mm\.yyyy;@" sourceLinked="1"/>
        <c:majorTickMark val="out"/>
        <c:minorTickMark val="none"/>
        <c:tickLblPos val="nextTo"/>
        <c:crossAx val="97513984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95250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6200" y="419100"/>
          <a:ext cx="76200" cy="2000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oneCellAnchor>
  <xdr:oneCellAnchor>
    <xdr:from>
      <xdr:col>9</xdr:col>
      <xdr:colOff>876300</xdr:colOff>
      <xdr:row>0</xdr:row>
      <xdr:rowOff>152400</xdr:rowOff>
    </xdr:from>
    <xdr:ext cx="1466850" cy="1047750"/>
    <xdr:pic>
      <xdr:nvPicPr>
        <xdr:cNvPr id="3" name="Rectangl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0025" y="152400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95325" y="4095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33425" y="3714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76275" y="3333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el1" ref="A6:K11" totalsRowShown="0" headerRowDxfId="12" dataDxfId="11" headerRowCellStyle="Normal" dataCellStyle="Normal">
  <autoFilter ref="A6:K11"/>
  <tableColumns count="11">
    <tableColumn id="1" name="Dato" dataDxfId="10" dataCellStyle="Normal"/>
    <tableColumn id="2" name="Vægt (kg)" dataDxfId="9" dataCellStyle="Normal"/>
    <tableColumn id="3" name="Bryst (cm)" dataDxfId="8" dataCellStyle="Normal"/>
    <tableColumn id="4" name="Talje (cm)" dataDxfId="7" dataCellStyle="Normal"/>
    <tableColumn id="5" name="Hofter (cm)" dataDxfId="6" dataCellStyle="Normal"/>
    <tableColumn id="6" name="Håndled (cm)" dataDxfId="5" dataCellStyle="Normal"/>
    <tableColumn id="7" name="Underarm (cm)" dataDxfId="4" dataCellStyle="Normal"/>
    <tableColumn id="8" name="Anslået kropsvægt (kg)" dataDxfId="3" dataCellStyle="Normal">
      <calculatedColumnFormula>(1.07*B7)-128*(B7^2/(100*$B$3)^2)</calculatedColumnFormula>
    </tableColumn>
    <tableColumn id="9" name="Anslået kropsfedt (kg)" dataDxfId="2" dataCellStyle="Normal">
      <calculatedColumnFormula>B7-H7</calculatedColumnFormula>
    </tableColumn>
    <tableColumn id="10" name="Anslået kropsfedtprocent (kg)" dataDxfId="1" dataCellStyle="Normal">
      <calculatedColumnFormula>IF(ISERROR((I7*100)/B7),"0.0",(I7*100)/B7)*0.01</calculatedColumnFormula>
    </tableColumn>
    <tableColumn id="11" name="Anslået BMI (Body Mass Index)" dataDxfId="0" dataCellStyle="Normal">
      <calculatedColumnFormula>(B7)/($B$3^2)</calculatedColumnFormula>
    </tableColumn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7B2F6B"/>
      </a:hlink>
      <a:folHlink>
        <a:srgbClr val="D5973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>
      <selection sqref="A1:K1"/>
    </sheetView>
  </sheetViews>
  <sheetFormatPr defaultRowHeight="15.95" customHeight="1" x14ac:dyDescent="0.2"/>
  <cols>
    <col min="1" max="1" width="14.83203125" style="1" customWidth="1"/>
    <col min="2" max="2" width="12.33203125" style="1" bestFit="1" customWidth="1"/>
    <col min="3" max="3" width="12" style="1" bestFit="1" customWidth="1"/>
    <col min="4" max="4" width="11.6640625" style="1" bestFit="1" customWidth="1"/>
    <col min="5" max="5" width="13" style="1" bestFit="1" customWidth="1"/>
    <col min="6" max="6" width="14.83203125" style="1" bestFit="1" customWidth="1"/>
    <col min="7" max="7" width="16.5" style="1" bestFit="1" customWidth="1"/>
    <col min="8" max="8" width="23.33203125" style="1" bestFit="1" customWidth="1"/>
    <col min="9" max="9" width="22.6640625" style="1" bestFit="1" customWidth="1"/>
    <col min="10" max="10" width="29.6640625" style="1" bestFit="1" customWidth="1"/>
    <col min="11" max="11" width="29.83203125" style="1" bestFit="1" customWidth="1"/>
    <col min="12" max="16384" width="9.33203125" style="3"/>
  </cols>
  <sheetData>
    <row r="1" spans="1:11" s="1" customFormat="1" ht="48" customHeight="1" x14ac:dyDescent="0.3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 x14ac:dyDescent="0.2">
      <c r="J2" s="3"/>
      <c r="K2" s="3"/>
    </row>
    <row r="3" spans="1:11" s="7" customFormat="1" ht="15.75" customHeight="1" x14ac:dyDescent="0.2">
      <c r="A3" s="21" t="s">
        <v>3</v>
      </c>
      <c r="B3" s="23">
        <v>1.55</v>
      </c>
      <c r="C3" s="6"/>
      <c r="D3" s="6"/>
      <c r="E3" s="6"/>
      <c r="F3" s="6"/>
      <c r="G3" s="6"/>
      <c r="H3" s="6"/>
      <c r="I3" s="6"/>
    </row>
    <row r="4" spans="1:11" s="11" customFormat="1" ht="15.75" customHeight="1" x14ac:dyDescent="0.2">
      <c r="A4" s="22"/>
      <c r="B4" s="24"/>
      <c r="C4" s="10"/>
      <c r="D4" s="10"/>
      <c r="E4" s="10"/>
      <c r="F4" s="10"/>
      <c r="G4" s="10"/>
      <c r="H4" s="10"/>
      <c r="I4" s="10"/>
      <c r="J4" s="8"/>
      <c r="K4" s="9"/>
    </row>
    <row r="5" spans="1:11" ht="15" customHeight="1" x14ac:dyDescent="0.2">
      <c r="J5" s="2"/>
      <c r="K5" s="2"/>
    </row>
    <row r="6" spans="1:11" s="12" customFormat="1" ht="25.5" customHeight="1" x14ac:dyDescent="0.2">
      <c r="A6" s="18" t="s">
        <v>0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2</v>
      </c>
    </row>
    <row r="7" spans="1:11" s="4" customFormat="1" ht="15.95" customHeight="1" x14ac:dyDescent="0.2">
      <c r="A7" s="19">
        <v>39083</v>
      </c>
      <c r="B7" s="13">
        <v>63.5</v>
      </c>
      <c r="C7" s="13">
        <v>81</v>
      </c>
      <c r="D7" s="13">
        <v>78.5</v>
      </c>
      <c r="E7" s="13">
        <v>101</v>
      </c>
      <c r="F7" s="13">
        <v>17.2</v>
      </c>
      <c r="G7" s="13">
        <v>29.2</v>
      </c>
      <c r="H7" s="14">
        <f t="shared" ref="H7:H11" si="0">(1.07*B7)-128*(B7^2/(100*$B$3)^2)</f>
        <v>46.462044745057241</v>
      </c>
      <c r="I7" s="14">
        <f>B7-H7</f>
        <v>17.037955254942759</v>
      </c>
      <c r="J7" s="16">
        <f t="shared" ref="J7:J11" si="1">IF(ISERROR((I7*100)/B7),"0.0",(I7*100)/B7)*0.01</f>
        <v>0.26831425598335051</v>
      </c>
      <c r="K7" s="17">
        <f t="shared" ref="K7:K11" si="2">(B7)/($B$3^2)</f>
        <v>26.430801248699268</v>
      </c>
    </row>
    <row r="8" spans="1:11" s="4" customFormat="1" ht="15.95" customHeight="1" x14ac:dyDescent="0.2">
      <c r="A8" s="19">
        <v>39090</v>
      </c>
      <c r="B8" s="13">
        <v>63.5</v>
      </c>
      <c r="C8" s="13">
        <v>81</v>
      </c>
      <c r="D8" s="13">
        <v>78.5</v>
      </c>
      <c r="E8" s="13">
        <v>100</v>
      </c>
      <c r="F8" s="13">
        <v>17.2</v>
      </c>
      <c r="G8" s="13">
        <v>29.2</v>
      </c>
      <c r="H8" s="14">
        <f t="shared" si="0"/>
        <v>46.462044745057241</v>
      </c>
      <c r="I8" s="14">
        <f>B8-H8</f>
        <v>17.037955254942759</v>
      </c>
      <c r="J8" s="16">
        <f t="shared" si="1"/>
        <v>0.26831425598335051</v>
      </c>
      <c r="K8" s="17">
        <f t="shared" si="2"/>
        <v>26.430801248699268</v>
      </c>
    </row>
    <row r="9" spans="1:11" s="4" customFormat="1" ht="15.95" customHeight="1" x14ac:dyDescent="0.2">
      <c r="A9" s="19">
        <v>39097</v>
      </c>
      <c r="B9" s="13">
        <v>63</v>
      </c>
      <c r="C9" s="13">
        <v>81</v>
      </c>
      <c r="D9" s="13">
        <v>78.5</v>
      </c>
      <c r="E9" s="13">
        <v>100</v>
      </c>
      <c r="F9" s="13">
        <v>17.100000000000001</v>
      </c>
      <c r="G9" s="13">
        <v>29.2</v>
      </c>
      <c r="H9" s="14">
        <f t="shared" si="0"/>
        <v>46.264027055150891</v>
      </c>
      <c r="I9" s="14">
        <f>B9-H9</f>
        <v>16.735972944849109</v>
      </c>
      <c r="J9" s="16">
        <f t="shared" si="1"/>
        <v>0.2656503642039541</v>
      </c>
      <c r="K9" s="17">
        <f t="shared" si="2"/>
        <v>26.22268470343392</v>
      </c>
    </row>
    <row r="10" spans="1:11" s="4" customFormat="1" ht="15.95" customHeight="1" x14ac:dyDescent="0.2">
      <c r="A10" s="19">
        <v>39104</v>
      </c>
      <c r="B10" s="13">
        <v>63</v>
      </c>
      <c r="C10" s="13">
        <v>81</v>
      </c>
      <c r="D10" s="13">
        <v>78</v>
      </c>
      <c r="E10" s="13">
        <v>99</v>
      </c>
      <c r="F10" s="13">
        <v>17.100000000000001</v>
      </c>
      <c r="G10" s="13">
        <v>29.2</v>
      </c>
      <c r="H10" s="14">
        <f t="shared" si="0"/>
        <v>46.264027055150891</v>
      </c>
      <c r="I10" s="14">
        <f>B10-H10</f>
        <v>16.735972944849109</v>
      </c>
      <c r="J10" s="16">
        <f t="shared" si="1"/>
        <v>0.2656503642039541</v>
      </c>
      <c r="K10" s="17">
        <f t="shared" si="2"/>
        <v>26.22268470343392</v>
      </c>
    </row>
    <row r="11" spans="1:11" s="4" customFormat="1" ht="15.95" customHeight="1" x14ac:dyDescent="0.2">
      <c r="A11" s="19">
        <v>39111</v>
      </c>
      <c r="B11" s="13">
        <v>62.5</v>
      </c>
      <c r="C11" s="13">
        <v>81</v>
      </c>
      <c r="D11" s="13">
        <v>78</v>
      </c>
      <c r="E11" s="13">
        <v>99</v>
      </c>
      <c r="F11" s="13">
        <v>17.100000000000001</v>
      </c>
      <c r="G11" s="13">
        <v>28.9</v>
      </c>
      <c r="H11" s="14">
        <f t="shared" si="0"/>
        <v>46.063345473465141</v>
      </c>
      <c r="I11" s="14">
        <f>B11-H11</f>
        <v>16.436654526534859</v>
      </c>
      <c r="J11" s="16">
        <f t="shared" si="1"/>
        <v>0.26298647242455775</v>
      </c>
      <c r="K11" s="17">
        <f t="shared" si="2"/>
        <v>26.014568158168572</v>
      </c>
    </row>
    <row r="12" spans="1:11" s="4" customFormat="1" ht="15.9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4" customFormat="1" ht="15.9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4" customFormat="1" ht="15.9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4" customFormat="1" ht="15.9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4" customFormat="1" ht="15.9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4" customFormat="1" ht="15.9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4" customFormat="1" ht="15.9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4" customFormat="1" ht="15.9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4" customFormat="1" ht="15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4" customFormat="1" ht="15.9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4" customFormat="1" ht="15.9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4" customFormat="1" ht="15.9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4" customFormat="1" ht="15.9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4" customFormat="1" ht="15.9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4" customFormat="1" ht="15.9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4" customFormat="1" ht="15.9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4" customFormat="1" ht="15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4" customFormat="1" ht="15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4" customFormat="1" ht="15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4" customFormat="1" ht="15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4" customFormat="1" ht="15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4" customFormat="1" ht="15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4" customFormat="1" ht="15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4" customFormat="1" ht="15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4" customFormat="1" ht="15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3">
    <mergeCell ref="A1:K1"/>
    <mergeCell ref="A3:A4"/>
    <mergeCell ref="B3:B4"/>
  </mergeCells>
  <phoneticPr fontId="1" type="noConversion"/>
  <printOptions horizontalCentered="1"/>
  <pageMargins left="0.5" right="0.5" top="0.75" bottom="0.75" header="0.5" footer="0.5"/>
  <pageSetup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01925c2-06df-47dc-afc4-5661f7a07983">english</DirectSourceMarket>
    <MarketSpecific xmlns="d01925c2-06df-47dc-afc4-5661f7a07983" xsi:nil="true"/>
    <ApprovalStatus xmlns="d01925c2-06df-47dc-afc4-5661f7a07983">InProgress</ApprovalStatus>
    <PrimaryImageGen xmlns="d01925c2-06df-47dc-afc4-5661f7a07983">true</PrimaryImageGen>
    <ThumbnailAssetId xmlns="d01925c2-06df-47dc-afc4-5661f7a07983" xsi:nil="true"/>
    <NumericId xmlns="d01925c2-06df-47dc-afc4-5661f7a07983">-1</NumericId>
    <TPFriendlyName xmlns="d01925c2-06df-47dc-afc4-5661f7a07983">Styrketræningsskema for kvinder</TPFriendlyName>
    <BusinessGroup xmlns="d01925c2-06df-47dc-afc4-5661f7a07983" xsi:nil="true"/>
    <APEditor xmlns="d01925c2-06df-47dc-afc4-5661f7a07983">
      <UserInfo>
        <DisplayName>REDMOND\v-luannv</DisplayName>
        <AccountId>105</AccountId>
        <AccountType/>
      </UserInfo>
    </APEditor>
    <SourceTitle xmlns="d01925c2-06df-47dc-afc4-5661f7a07983">Fitness chart for women (metric)</SourceTitle>
    <OpenTemplate xmlns="d01925c2-06df-47dc-afc4-5661f7a07983">true</OpenTemplate>
    <UALocComments xmlns="d01925c2-06df-47dc-afc4-5661f7a07983" xsi:nil="true"/>
    <ParentAssetId xmlns="d01925c2-06df-47dc-afc4-5661f7a07983" xsi:nil="true"/>
    <IntlLangReviewDate xmlns="d01925c2-06df-47dc-afc4-5661f7a07983" xsi:nil="true"/>
    <PublishStatusLookup xmlns="d01925c2-06df-47dc-afc4-5661f7a07983">
      <Value>63625</Value>
      <Value>347234</Value>
    </PublishStatusLookup>
    <LastPublishResultLookup xmlns="d01925c2-06df-47dc-afc4-5661f7a07983" xsi:nil="true"/>
    <MachineTranslated xmlns="d01925c2-06df-47dc-afc4-5661f7a07983">false</MachineTranslated>
    <OriginalSourceMarket xmlns="d01925c2-06df-47dc-afc4-5661f7a07983">english</OriginalSourceMarket>
    <TPInstallLocation xmlns="d01925c2-06df-47dc-afc4-5661f7a07983">{My Templates}</TPInstallLocation>
    <ContentItem xmlns="d01925c2-06df-47dc-afc4-5661f7a07983" xsi:nil="true"/>
    <APDescription xmlns="d01925c2-06df-47dc-afc4-5661f7a07983" xsi:nil="true"/>
    <ClipArtFilename xmlns="d01925c2-06df-47dc-afc4-5661f7a07983" xsi:nil="true"/>
    <APAuthor xmlns="d01925c2-06df-47dc-afc4-5661f7a07983">
      <UserInfo>
        <DisplayName>REDMOND\cynvey</DisplayName>
        <AccountId>239</AccountId>
        <AccountType/>
      </UserInfo>
    </APAuthor>
    <TPAppVersion xmlns="d01925c2-06df-47dc-afc4-5661f7a07983">12</TPAppVersion>
    <TPCommandLine xmlns="d01925c2-06df-47dc-afc4-5661f7a07983">{XL} /t {FilePath}</TPCommandLine>
    <EditorialStatus xmlns="d01925c2-06df-47dc-afc4-5661f7a07983" xsi:nil="true"/>
    <PublishTargets xmlns="d01925c2-06df-47dc-afc4-5661f7a07983">OfficeOnline</PublishTargets>
    <TPLaunchHelpLinkType xmlns="d01925c2-06df-47dc-afc4-5661f7a07983">Template</TPLaunchHelpLinkType>
    <TimesCloned xmlns="d01925c2-06df-47dc-afc4-5661f7a07983" xsi:nil="true"/>
    <LastModifiedDateTime xmlns="d01925c2-06df-47dc-afc4-5661f7a07983" xsi:nil="true"/>
    <Provider xmlns="d01925c2-06df-47dc-afc4-5661f7a07983">EY006220130</Provider>
    <LastHandOff xmlns="d01925c2-06df-47dc-afc4-5661f7a07983" xsi:nil="true"/>
    <AssetStart xmlns="d01925c2-06df-47dc-afc4-5661f7a07983">2009-01-02T00:00:00+00:00</AssetStart>
    <AcquiredFrom xmlns="d01925c2-06df-47dc-afc4-5661f7a07983" xsi:nil="true"/>
    <TPClientViewer xmlns="d01925c2-06df-47dc-afc4-5661f7a07983">Microsoft Office Excel</TPClientViewer>
    <ArtSampleDocs xmlns="d01925c2-06df-47dc-afc4-5661f7a07983" xsi:nil="true"/>
    <UACurrentWords xmlns="d01925c2-06df-47dc-afc4-5661f7a07983">0</UACurrentWords>
    <UALocRecommendation xmlns="d01925c2-06df-47dc-afc4-5661f7a07983">Localize</UALocRecommendation>
    <IsDeleted xmlns="d01925c2-06df-47dc-afc4-5661f7a07983">false</IsDeleted>
    <ShowIn xmlns="d01925c2-06df-47dc-afc4-5661f7a07983" xsi:nil="true"/>
    <UANotes xmlns="d01925c2-06df-47dc-afc4-5661f7a07983" xsi:nil="true"/>
    <TemplateStatus xmlns="d01925c2-06df-47dc-afc4-5661f7a07983" xsi:nil="true"/>
    <CSXHash xmlns="d01925c2-06df-47dc-afc4-5661f7a07983" xsi:nil="true"/>
    <VoteCount xmlns="d01925c2-06df-47dc-afc4-5661f7a07983" xsi:nil="true"/>
    <CSXSubmissionMarket xmlns="d01925c2-06df-47dc-afc4-5661f7a07983" xsi:nil="true"/>
    <DSATActionTaken xmlns="d01925c2-06df-47dc-afc4-5661f7a07983" xsi:nil="true"/>
    <AssetExpire xmlns="d01925c2-06df-47dc-afc4-5661f7a07983">2029-05-12T00:00:00+00:00</AssetExpire>
    <SubmitterId xmlns="d01925c2-06df-47dc-afc4-5661f7a07983" xsi:nil="true"/>
    <TPExecutable xmlns="d01925c2-06df-47dc-afc4-5661f7a07983" xsi:nil="true"/>
    <AssetType xmlns="d01925c2-06df-47dc-afc4-5661f7a07983">TP</AssetType>
    <CSXSubmissionDate xmlns="d01925c2-06df-47dc-afc4-5661f7a07983" xsi:nil="true"/>
    <CSXUpdate xmlns="d01925c2-06df-47dc-afc4-5661f7a07983">false</CSXUpdate>
    <ApprovalLog xmlns="d01925c2-06df-47dc-afc4-5661f7a07983" xsi:nil="true"/>
    <BugNumber xmlns="d01925c2-06df-47dc-afc4-5661f7a07983" xsi:nil="true"/>
    <Milestone xmlns="d01925c2-06df-47dc-afc4-5661f7a07983" xsi:nil="true"/>
    <OriginAsset xmlns="d01925c2-06df-47dc-afc4-5661f7a07983" xsi:nil="true"/>
    <TPComponent xmlns="d01925c2-06df-47dc-afc4-5661f7a07983">EXCELFiles</TPComponent>
    <AssetId xmlns="d01925c2-06df-47dc-afc4-5661f7a07983">TP010219908</AssetId>
    <TPApplication xmlns="d01925c2-06df-47dc-afc4-5661f7a07983">Excel</TPApplication>
    <TPLaunchHelpLink xmlns="d01925c2-06df-47dc-afc4-5661f7a07983" xsi:nil="true"/>
    <IntlLocPriority xmlns="d01925c2-06df-47dc-afc4-5661f7a07983" xsi:nil="true"/>
    <HandoffToMSDN xmlns="d01925c2-06df-47dc-afc4-5661f7a07983" xsi:nil="true"/>
    <IntlLangReviewer xmlns="d01925c2-06df-47dc-afc4-5661f7a07983" xsi:nil="true"/>
    <PlannedPubDate xmlns="d01925c2-06df-47dc-afc4-5661f7a07983" xsi:nil="true"/>
    <CrawlForDependencies xmlns="d01925c2-06df-47dc-afc4-5661f7a07983">false</CrawlForDependencies>
    <TrustLevel xmlns="d01925c2-06df-47dc-afc4-5661f7a07983">1 Microsoft Managed Content</TrustLevel>
    <IsSearchable xmlns="d01925c2-06df-47dc-afc4-5661f7a07983">false</IsSearchable>
    <TPNamespace xmlns="d01925c2-06df-47dc-afc4-5661f7a07983">EXCEL</TPNamespace>
    <Markets xmlns="d01925c2-06df-47dc-afc4-5661f7a07983"/>
    <OutputCachingOn xmlns="d01925c2-06df-47dc-afc4-5661f7a07983">false</OutputCachingOn>
    <IntlLangReview xmlns="d01925c2-06df-47dc-afc4-5661f7a07983" xsi:nil="true"/>
    <UAProjectedTotalWords xmlns="d01925c2-06df-47dc-afc4-5661f7a07983" xsi:nil="true"/>
    <Manager xmlns="d01925c2-06df-47dc-afc4-5661f7a07983" xsi:nil="true"/>
    <LegacyData xmlns="d01925c2-06df-47dc-afc4-5661f7a07983" xsi:nil="true"/>
    <Providers xmlns="d01925c2-06df-47dc-afc4-5661f7a07983" xsi:nil="true"/>
    <TemplateTemplateType xmlns="d01925c2-06df-47dc-afc4-5661f7a07983">Excel 2007 Default</TemplateTemplateType>
    <OOCacheId xmlns="d01925c2-06df-47dc-afc4-5661f7a07983" xsi:nil="true"/>
    <PolicheckWords xmlns="d01925c2-06df-47dc-afc4-5661f7a07983" xsi:nil="true"/>
    <EditorialTags xmlns="d01925c2-06df-47dc-afc4-5661f7a07983" xsi:nil="true"/>
    <FriendlyTitle xmlns="d01925c2-06df-47dc-afc4-5661f7a07983" xsi:nil="true"/>
    <Downloads xmlns="d01925c2-06df-47dc-afc4-5661f7a07983">0</Downloads>
    <LocOverallLocStatusLookup xmlns="d01925c2-06df-47dc-afc4-5661f7a07983" xsi:nil="true"/>
    <LocOverallPublishStatusLookup xmlns="d01925c2-06df-47dc-afc4-5661f7a07983" xsi:nil="true"/>
    <LocOverallHandbackStatusLookup xmlns="d01925c2-06df-47dc-afc4-5661f7a07983" xsi:nil="true"/>
    <LocManualTestRequired xmlns="d01925c2-06df-47dc-afc4-5661f7a07983" xsi:nil="true"/>
    <LocalizationTagsTaxHTField0 xmlns="d01925c2-06df-47dc-afc4-5661f7a07983">
      <Terms xmlns="http://schemas.microsoft.com/office/infopath/2007/PartnerControls"/>
    </LocalizationTagsTaxHTField0>
    <ScenarioTagsTaxHTField0 xmlns="d01925c2-06df-47dc-afc4-5661f7a07983">
      <Terms xmlns="http://schemas.microsoft.com/office/infopath/2007/PartnerControls"/>
    </ScenarioTagsTaxHTField0>
    <CampaignTagsTaxHTField0 xmlns="d01925c2-06df-47dc-afc4-5661f7a07983">
      <Terms xmlns="http://schemas.microsoft.com/office/infopath/2007/PartnerControls"/>
    </CampaignTagsTaxHTField0>
    <LocPublishedDependentAssetsLookup xmlns="d01925c2-06df-47dc-afc4-5661f7a07983" xsi:nil="true"/>
    <FeatureTagsTaxHTField0 xmlns="d01925c2-06df-47dc-afc4-5661f7a07983">
      <Terms xmlns="http://schemas.microsoft.com/office/infopath/2007/PartnerControls"/>
    </FeatureTagsTaxHTField0>
    <LocOverallPreviewStatusLookup xmlns="d01925c2-06df-47dc-afc4-5661f7a07983" xsi:nil="true"/>
    <RecommendationsModifier xmlns="d01925c2-06df-47dc-afc4-5661f7a07983" xsi:nil="true"/>
    <LocNewPublishedVersionLookup xmlns="d01925c2-06df-47dc-afc4-5661f7a07983" xsi:nil="true"/>
    <LocPublishedLinkedAssetsLookup xmlns="d01925c2-06df-47dc-afc4-5661f7a07983" xsi:nil="true"/>
    <TaxCatchAll xmlns="d01925c2-06df-47dc-afc4-5661f7a07983"/>
    <InternalTagsTaxHTField0 xmlns="d01925c2-06df-47dc-afc4-5661f7a07983">
      <Terms xmlns="http://schemas.microsoft.com/office/infopath/2007/PartnerControls"/>
    </InternalTagsTaxHTField0>
    <LocComments xmlns="d01925c2-06df-47dc-afc4-5661f7a07983" xsi:nil="true"/>
    <LocProcessedForHandoffsLookup xmlns="d01925c2-06df-47dc-afc4-5661f7a07983" xsi:nil="true"/>
    <LocProcessedForMarketsLookup xmlns="d01925c2-06df-47dc-afc4-5661f7a07983" xsi:nil="true"/>
    <LocLastLocAttemptVersionLookup xmlns="d01925c2-06df-47dc-afc4-5661f7a07983">35580</LocLastLocAttemptVersionLookup>
    <LocLastLocAttemptVersionTypeLookup xmlns="d01925c2-06df-47dc-afc4-5661f7a07983" xsi:nil="true"/>
    <BlockPublish xmlns="d01925c2-06df-47dc-afc4-5661f7a07983" xsi:nil="true"/>
    <LocRecommendedHandoff xmlns="d01925c2-06df-47dc-afc4-5661f7a07983" xsi:nil="true"/>
    <OriginalRelease xmlns="d01925c2-06df-47dc-afc4-5661f7a07983">14</OriginalRelease>
    <LocMarketGroupTiers2 xmlns="d01925c2-06df-47dc-afc4-5661f7a0798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A3AC313-212C-4DAC-AEDB-9D2130ECF737}"/>
</file>

<file path=customXml/itemProps2.xml><?xml version="1.0" encoding="utf-8"?>
<ds:datastoreItem xmlns:ds="http://schemas.openxmlformats.org/officeDocument/2006/customXml" ds:itemID="{291AB712-F897-42DF-B090-A13BAB6F17A2}"/>
</file>

<file path=customXml/itemProps3.xml><?xml version="1.0" encoding="utf-8"?>
<ds:datastoreItem xmlns:ds="http://schemas.openxmlformats.org/officeDocument/2006/customXml" ds:itemID="{288C28D0-63F4-477F-A868-3DAC9FC915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Mål</vt:lpstr>
      <vt:lpstr>Vægt – BMI</vt:lpstr>
      <vt:lpstr>Vægt – kropsfedt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chart for women (metric)</dc:title>
  <dc:creator/>
  <cp:lastModifiedBy/>
  <dcterms:created xsi:type="dcterms:W3CDTF">2006-08-10T17:58:29Z</dcterms:created>
  <dcterms:modified xsi:type="dcterms:W3CDTF">2012-05-25T07:43:37Z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2308300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