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 filterPrivacy="1" codeName="ThisWorkbook"/>
  <xr:revisionPtr revIDLastSave="0" documentId="13_ncr:1_{9D746DFA-DF9F-487A-B0A0-E8FD23D25DBC}" xr6:coauthVersionLast="36" xr6:coauthVersionMax="36" xr10:uidLastSave="{00000000-0000-0000-0000-000000000000}"/>
  <bookViews>
    <workbookView xWindow="930" yWindow="0" windowWidth="20490" windowHeight="6930" xr2:uid="{00000000-000D-0000-FFFF-FFFF00000000}"/>
  </bookViews>
  <sheets>
    <sheet name="Pengestrøm" sheetId="1" r:id="rId1"/>
    <sheet name="Månedlig indtægt" sheetId="3" r:id="rId2"/>
    <sheet name="Månedlig udgift" sheetId="4" r:id="rId3"/>
    <sheet name="DIAGRAMDATA" sheetId="2" state="hidden" r:id="rId4"/>
  </sheets>
  <definedNames>
    <definedName name="BudgetTitel">Pengestrøm!$B$2</definedName>
    <definedName name="Måned">Pengestrøm!$B$3</definedName>
    <definedName name="Navn">Pengestrøm!$B$1</definedName>
    <definedName name="_xlnm.Print_Titles" localSheetId="1">'Månedlig indtægt'!$5:$5</definedName>
    <definedName name="_xlnm.Print_Titles" localSheetId="2">'Månedlig udgift'!$5:$5</definedName>
    <definedName name="_xlnm.Print_Titles" localSheetId="0">Pengestrøm!$6:$6</definedName>
    <definedName name="Year">Pengestrøm!$B$4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B2" i="4"/>
  <c r="B1" i="4"/>
  <c r="B2" i="3"/>
  <c r="B1" i="3"/>
  <c r="E8" i="3" l="1"/>
  <c r="E7" i="3"/>
  <c r="E9" i="3" s="1"/>
  <c r="C9" i="3" l="1"/>
  <c r="D9" i="3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7" i="1" l="1"/>
  <c r="D8" i="1"/>
  <c r="C5" i="2"/>
  <c r="E26" i="4"/>
  <c r="E8" i="1" s="1"/>
  <c r="D7" i="1"/>
  <c r="C8" i="1"/>
  <c r="B3" i="1"/>
  <c r="B4" i="1"/>
  <c r="B4" i="3" l="1"/>
  <c r="B4" i="4"/>
  <c r="B3" i="4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<sst xmlns="http://schemas.openxmlformats.org/spreadsheetml/2006/main" count="49" uniqueCount="37">
  <si>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Navn</t>
  </si>
  <si>
    <t>Familiebudget</t>
  </si>
  <si>
    <t>Bemærk! Tabellen Pengestrøm beregnes automatisk ud fra indtastninger i regnearkene Månedlig indtægt og Månedlig udgift</t>
  </si>
  <si>
    <t>Pengestrøm</t>
  </si>
  <si>
    <t>Indtægt i alt</t>
  </si>
  <si>
    <t>Udgifter i alt</t>
  </si>
  <si>
    <t>Kontanter i alt</t>
  </si>
  <si>
    <t>Forventet</t>
  </si>
  <si>
    <t>Faktisk</t>
  </si>
  <si>
    <t>Afvigelse</t>
  </si>
  <si>
    <t>Månedlig indtægt</t>
  </si>
  <si>
    <t>Indtægt 1</t>
  </si>
  <si>
    <t>Indtægt 2</t>
  </si>
  <si>
    <t>Anden indtægt</t>
  </si>
  <si>
    <t>Månedlig udgift</t>
  </si>
  <si>
    <t>Bolig</t>
  </si>
  <si>
    <t>Dagligvarer</t>
  </si>
  <si>
    <t>Telefonnummer</t>
  </si>
  <si>
    <t>El/gas</t>
  </si>
  <si>
    <t>Vand/kloak/affald</t>
  </si>
  <si>
    <t>Kabel-tv</t>
  </si>
  <si>
    <t>Internet</t>
  </si>
  <si>
    <t>Vedligeholdelse/reparation</t>
  </si>
  <si>
    <t>Børnepasning</t>
  </si>
  <si>
    <t>Undervisning</t>
  </si>
  <si>
    <t>Kæledyr</t>
  </si>
  <si>
    <t>Transport</t>
  </si>
  <si>
    <t>Personlig pleje</t>
  </si>
  <si>
    <t>Forsikring</t>
  </si>
  <si>
    <t>Kreditkort</t>
  </si>
  <si>
    <t>Lån</t>
  </si>
  <si>
    <t>Skat</t>
  </si>
  <si>
    <t>Gaver/velgørenhed</t>
  </si>
  <si>
    <t>Opsparing</t>
  </si>
  <si>
    <t>Andet</t>
  </si>
  <si>
    <t>DIAGRAMDATA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</si>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</sst>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 % - Farve1" xfId="28" builtinId="30" customBuiltin="1"/>
    <cellStyle name="20 % - Farve2" xfId="32" builtinId="34" customBuiltin="1"/>
    <cellStyle name="20 % - Farve3" xfId="36" builtinId="38" customBuiltin="1"/>
    <cellStyle name="20 % - Farve4" xfId="40" builtinId="42" customBuiltin="1"/>
    <cellStyle name="20 % - Farve5" xfId="44" builtinId="46" customBuiltin="1"/>
    <cellStyle name="20 % - Farve6" xfId="48" builtinId="50" customBuiltin="1"/>
    <cellStyle name="40 % - Farve1" xfId="29" builtinId="31" customBuiltin="1"/>
    <cellStyle name="40 % - Farve2" xfId="33" builtinId="35" customBuiltin="1"/>
    <cellStyle name="40 % - Farve3" xfId="37" builtinId="39" customBuiltin="1"/>
    <cellStyle name="40 % - Farve4" xfId="41" builtinId="43" customBuiltin="1"/>
    <cellStyle name="40 % - Farve5" xfId="45" builtinId="47" customBuiltin="1"/>
    <cellStyle name="40 % - Farve6" xfId="49" builtinId="51" customBuiltin="1"/>
    <cellStyle name="60 % - Farve1" xfId="30" builtinId="32" customBuiltin="1"/>
    <cellStyle name="60 % - Farve2" xfId="34" builtinId="36" customBuiltin="1"/>
    <cellStyle name="60 % - Farve3" xfId="38" builtinId="40" customBuiltin="1"/>
    <cellStyle name="60 % - Farve4" xfId="42" builtinId="44" customBuiltin="1"/>
    <cellStyle name="60 % - Farve5" xfId="46" builtinId="48" customBuiltin="1"/>
    <cellStyle name="60 % - Farve6" xfId="50" builtinId="52" customBuiltin="1"/>
    <cellStyle name="Advarselstekst" xfId="24" builtinId="11" customBuiltin="1"/>
    <cellStyle name="Amounts" xfId="9" xr:uid="{00000000-0005-0000-0000-000013000000}"/>
    <cellStyle name="Bemærk!" xfId="25" builtinId="10" customBuiltin="1"/>
    <cellStyle name="Beregning" xfId="21" builtinId="22" customBuiltin="1"/>
    <cellStyle name="Farve1" xfId="27" builtinId="29" customBuiltin="1"/>
    <cellStyle name="Farve2" xfId="31" builtinId="33" customBuiltin="1"/>
    <cellStyle name="Farve3" xfId="35" builtinId="37" customBuiltin="1"/>
    <cellStyle name="Farve4" xfId="39" builtinId="41" customBuiltin="1"/>
    <cellStyle name="Farve5" xfId="43" builtinId="45" customBuiltin="1"/>
    <cellStyle name="Farve6" xfId="47" builtinId="49" customBuiltin="1"/>
    <cellStyle name="Forklarende tekst" xfId="6" builtinId="53" customBuiltin="1"/>
    <cellStyle name="God" xfId="16" builtinId="26" customBuiltin="1"/>
    <cellStyle name="Input" xfId="19" builtinId="20" customBuiltin="1"/>
    <cellStyle name="Komma" xfId="11" builtinId="3" customBuiltin="1"/>
    <cellStyle name="Komma [0]" xfId="12" builtinId="6" customBuiltin="1"/>
    <cellStyle name="Kontrollér celle" xfId="23" builtinId="23" customBuiltin="1"/>
    <cellStyle name="Neutral" xfId="18" builtinId="28" customBuiltin="1"/>
    <cellStyle name="Normal" xfId="0" builtinId="0" customBuiltin="1"/>
    <cellStyle name="Output" xfId="2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5" builtinId="5" customBuiltin="1"/>
    <cellStyle name="Sammenkædet celle" xfId="22" builtinId="24" customBuiltin="1"/>
    <cellStyle name="Table Details" xfId="8" xr:uid="{00000000-0005-0000-0000-00002B000000}"/>
    <cellStyle name="Titel" xfId="1" builtinId="15" customBuiltin="1"/>
    <cellStyle name="Total" xfId="26" builtinId="25" customBuiltin="1"/>
    <cellStyle name="Ugyldig" xfId="17" builtinId="27" customBuiltin="1"/>
    <cellStyle name="Valuta" xfId="13" builtinId="4" customBuiltin="1"/>
    <cellStyle name="Valuta [0]" xfId="14" builtinId="7" customBuiltin="1"/>
    <cellStyle name="Variance" xfId="10" xr:uid="{00000000-0005-0000-0000-000031000000}"/>
    <cellStyle name="Year" xfId="7" xr:uid="{00000000-0005-0000-0000-000032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DIAGRAMDATA!$C$3</c:f>
              <c:strCache>
                <c:ptCount val="1"/>
                <c:pt idx="0">
                  <c:v>Forventet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DIAGRAMDATA!$B$4:$B$6</c:f>
              <c:strCache>
                <c:ptCount val="3"/>
                <c:pt idx="0">
                  <c:v>Pengestrøm</c:v>
                </c:pt>
                <c:pt idx="1">
                  <c:v>Månedlig indtægt</c:v>
                </c:pt>
                <c:pt idx="2">
                  <c:v>Månedlig udgift</c:v>
                </c:pt>
              </c:strCache>
            </c:strRef>
          </c:cat>
          <c:val>
            <c:numRef>
              <c:f>DIAGRAMDATA!$C$4:$C$6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DIAGRAMDATA!$D$3</c:f>
              <c:strCache>
                <c:ptCount val="1"/>
                <c:pt idx="0">
                  <c:v>Faktisk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DIAGRAMDATA!$B$4:$B$6</c:f>
              <c:strCache>
                <c:ptCount val="3"/>
                <c:pt idx="0">
                  <c:v>Pengestrøm</c:v>
                </c:pt>
                <c:pt idx="1">
                  <c:v>Månedlig indtægt</c:v>
                </c:pt>
                <c:pt idx="2">
                  <c:v>Månedlig udgift</c:v>
                </c:pt>
              </c:strCache>
            </c:strRef>
          </c:cat>
          <c:val>
            <c:numRef>
              <c:f>DIAGRAMDATA!$D$4:$D$6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-1035197616"/>
        <c:axId val="-1035194352"/>
      </c:barChart>
      <c:catAx>
        <c:axId val="-103519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035194352"/>
        <c:crosses val="autoZero"/>
        <c:auto val="1"/>
        <c:lblAlgn val="ctr"/>
        <c:lblOffset val="100"/>
        <c:noMultiLvlLbl val="0"/>
      </c:catAx>
      <c:valAx>
        <c:axId val="-1035194352"/>
        <c:scaling>
          <c:orientation val="minMax"/>
        </c:scaling>
        <c:delete val="0"/>
        <c:axPos val="l"/>
        <c:numFmt formatCode="&quot;kr.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da-DK"/>
          </a:p>
        </c:txPr>
        <c:crossAx val="-103519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Budgetdiagram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ngestrøm" displayName="Pengestrøm" ref="B6:E9" totalsRowCount="1">
  <autoFilter ref="B6:E8" xr:uid="{00000000-0009-0000-0100-000001000000}"/>
  <tableColumns count="4">
    <tableColumn id="1" xr3:uid="{00000000-0010-0000-0000-000001000000}" name="Pengestrøm" totalsRowLabel="Kontanter i alt" totalsRowDxfId="11"/>
    <tableColumn id="3" xr3:uid="{00000000-0010-0000-0000-000003000000}" name="Forventet" totalsRowFunction="custom" totalsRowDxfId="10">
      <totalsRowFormula>C7-C8</totalsRowFormula>
    </tableColumn>
    <tableColumn id="4" xr3:uid="{00000000-0010-0000-0000-000004000000}" name="Faktisk" totalsRowFunction="custom" totalsRowDxfId="9">
      <totalsRowFormula>D7-D8</totalsRowFormula>
    </tableColumn>
    <tableColumn id="5" xr3:uid="{00000000-0010-0000-0000-000005000000}" name="Afvigelse" totalsRowFunction="sum" totalsRowDxfId="8">
      <calculatedColumnFormula>Indtægt[[#Totals],[Afvigelse]]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dtægt" displayName="Indtægt" ref="B5:E9" totalsRowCount="1">
  <autoFilter ref="B5:E8" xr:uid="{00000000-0009-0000-0100-000005000000}"/>
  <tableColumns count="4">
    <tableColumn id="1" xr3:uid="{00000000-0010-0000-0100-000001000000}" name="Månedlig indtægt" totalsRowLabel="Indtægt i alt" totalsRowDxfId="7" dataCellStyle="Table Details"/>
    <tableColumn id="3" xr3:uid="{00000000-0010-0000-0100-000003000000}" name="Forventet" totalsRowFunction="sum" totalsRowDxfId="6" dataCellStyle="Amounts"/>
    <tableColumn id="4" xr3:uid="{00000000-0010-0000-0100-000004000000}" name="Faktisk" totalsRowFunction="sum" totalsRowDxfId="5" dataCellStyle="Amounts"/>
    <tableColumn id="5" xr3:uid="{00000000-0010-0000-0100-000005000000}" name="Afvigelse" totalsRowFunction="sum" totalsRowDxfId="4" dataCellStyle="Variance">
      <calculatedColumnFormula>Indtægt[[#This Row],[Faktisk]]-Indtægt[[#This Row],[Forventet]]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Udgift" displayName="Udgift" ref="B5:E26" totalsRowCount="1">
  <autoFilter ref="B5:E25" xr:uid="{00000000-0009-0000-0100-000009000000}"/>
  <tableColumns count="4">
    <tableColumn id="1" xr3:uid="{00000000-0010-0000-0200-000001000000}" name="Månedlig udgift" totalsRowLabel="Total" totalsRowDxfId="3" dataCellStyle="Table Details"/>
    <tableColumn id="3" xr3:uid="{00000000-0010-0000-0200-000003000000}" name="Forventet" totalsRowFunction="sum" totalsRowDxfId="2" dataCellStyle="Amounts"/>
    <tableColumn id="4" xr3:uid="{00000000-0010-0000-0200-000004000000}" name="Faktisk" totalsRowFunction="sum" totalsRowDxfId="1" dataCellStyle="Amounts"/>
    <tableColumn id="5" xr3:uid="{00000000-0010-0000-0200-000005000000}" name="Afvigelse" totalsRowFunction="sum" totalsRowDxfId="0" dataCellStyle="Variance">
      <calculatedColumnFormula>Udgift[[#This Row],[Forventet]]-Udgift[[#This Row],[Faktisk]]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22"/>
      <c r="D5" s="22"/>
      <c r="E5" s="2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7" t="s">
        <v>4</v>
      </c>
      <c r="C7" s="18">
        <f>Indtægt[[#Totals],[Forventet]]</f>
        <v>5700</v>
      </c>
      <c r="D7" s="18">
        <f>Indtægt[[#Totals],[Faktisk]]</f>
        <v>5500</v>
      </c>
      <c r="E7" s="19">
        <f>Indtægt[[#Totals],[Afvigelse]]</f>
        <v>-200</v>
      </c>
    </row>
    <row r="8" spans="2:5" ht="17.25" customHeight="1" x14ac:dyDescent="0.3">
      <c r="B8" s="17" t="s">
        <v>5</v>
      </c>
      <c r="C8" s="18">
        <f>Udgift[[#Totals],[Forventet]]</f>
        <v>3603</v>
      </c>
      <c r="D8" s="18">
        <f>Udgift[[#Totals],[Faktisk]]</f>
        <v>3655</v>
      </c>
      <c r="E8" s="19">
        <f>Udgift[[#Totals],[Afvigelse]]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SUBTOTAL(109,Pengestrøm[Afvigelse])</f>
        <v>-252</v>
      </c>
    </row>
  </sheetData>
  <dataValidations count="10">
    <dataValidation allowBlank="1" showInputMessage="1" showErrorMessage="1" prompt="Opret et familiebudget i denne projektmappe. Diagrammet og tabellen Pengestrøm i dette regneark opdateres automatisk ud fra de månedlige indtægter og udgifter, der angives i andre regneark" sqref="A1" xr:uid="{00000000-0002-0000-0000-000000000000}"/>
    <dataValidation allowBlank="1" showInputMessage="1" showErrorMessage="1" prompt="Skriv navnet på budgettet i denne celle" sqref="B1" xr:uid="{00000000-0002-0000-0000-000001000000}"/>
    <dataValidation allowBlank="1" showInputMessage="1" showErrorMessage="1" prompt="Angiv måned i denne celle og år i cellen nedenfor" sqref="B3" xr:uid="{00000000-0002-0000-0000-000002000000}"/>
    <dataValidation allowBlank="1" showInputMessage="1" showErrorMessage="1" prompt="Angiv år i denne celle" sqref="B4" xr:uid="{00000000-0002-0000-0000-000003000000}"/>
    <dataValidation allowBlank="1" showInputMessage="1" showErrorMessage="1" prompt="Elementerne Indtægt i alt og Udgifter i alt opdateres automatisk i denne kolonne under denne overskrift ud fra det, der angives i tabellerne Indtægt og Udgift" sqref="B6" xr:uid="{00000000-0002-0000-0000-000004000000}"/>
    <dataValidation allowBlank="1" showInputMessage="1" showErrorMessage="1" prompt="De faktiske indtægter og udgifter opdateres automatisk i denne kolonne under denne overskrift" sqref="D6" xr:uid="{00000000-0002-0000-0000-000005000000}"/>
    <dataValidation allowBlank="1" showInputMessage="1" showErrorMessage="1" prompt="Beløb for Afvigelse samt ikonet opdateres automatisk i denne kolonne under denne overskrift" sqref="E6" xr:uid="{00000000-0002-0000-0000-000006000000}"/>
    <dataValidation allowBlank="1" showInputMessage="1" showErrorMessage="1" prompt="Et diagram, der viser sammenligning mellem faktisk og forventet pengestrøm, månedlige indtægter og månedlige udgifter" sqref="B5" xr:uid="{00000000-0002-0000-0000-000007000000}"/>
    <dataValidation allowBlank="1" showInputMessage="1" showErrorMessage="1" prompt="Titlen på regnearket vises i denne celle, og diagrammet og tip vises i celle B5. Angiv måneden i cellen nedenfor" sqref="B2" xr:uid="{00000000-0002-0000-0000-000008000000}"/>
    <dataValidation allowBlank="1" showInputMessage="1" showErrorMessage="1" prompt="De forventede indtægter og udgifter opdateres automatisk i denne kolonne under denne overskrift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Navn</f>
        <v>Navn</v>
      </c>
      <c r="C1" s="2"/>
    </row>
    <row r="2" spans="2:5" ht="46.5" customHeight="1" x14ac:dyDescent="0.3">
      <c r="B2" s="4" t="str">
        <f>BudgetTitel</f>
        <v>Familiebudget</v>
      </c>
      <c r="C2" s="25"/>
    </row>
    <row r="3" spans="2:5" ht="27" thickBot="1" x14ac:dyDescent="0.45">
      <c r="B3" s="12" t="str">
        <f ca="1">Måned</f>
        <v>august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21" t="s">
        <v>11</v>
      </c>
      <c r="C6" s="15">
        <v>4000</v>
      </c>
      <c r="D6" s="15">
        <v>4000</v>
      </c>
      <c r="E6" s="16">
        <f>Indtægt[[#This Row],[Faktisk]]-Indtægt[[#This Row],[Forventet]]</f>
        <v>0</v>
      </c>
    </row>
    <row r="7" spans="2:5" ht="17.25" customHeight="1" x14ac:dyDescent="0.3">
      <c r="B7" s="21" t="s">
        <v>12</v>
      </c>
      <c r="C7" s="15">
        <v>1400</v>
      </c>
      <c r="D7" s="15">
        <v>1500</v>
      </c>
      <c r="E7" s="16">
        <f>Indtægt[[#This Row],[Faktisk]]-Indtægt[[#This Row],[Forventet]]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Indtægt[[#This Row],[Faktisk]]-Indtægt[[#This Row],[Forventet]]</f>
        <v>-300</v>
      </c>
    </row>
    <row r="9" spans="2:5" ht="17.25" customHeight="1" x14ac:dyDescent="0.3">
      <c r="B9" s="23" t="s">
        <v>4</v>
      </c>
      <c r="C9" s="24">
        <f>SUBTOTAL(109,Indtægt[Forventet])</f>
        <v>5700</v>
      </c>
      <c r="D9" s="24">
        <f>SUBTOTAL(109,Indtægt[Faktisk])</f>
        <v>5500</v>
      </c>
      <c r="E9" s="24">
        <f>SUBTOTAL(109,Indtægt[Afvigelse])</f>
        <v>-200</v>
      </c>
    </row>
  </sheetData>
  <dataValidations count="9">
    <dataValidation allowBlank="1" showInputMessage="1" showErrorMessage="1" prompt="Afvigelse beregnes automatisk, og ikonet opdateres i denne kolonne under denne overskrift" sqref="E5" xr:uid="{00000000-0002-0000-0100-000000000000}"/>
    <dataValidation allowBlank="1" showInputMessage="1" showErrorMessage="1" prompt="Angiv den faktiske indtægt i denne kolonne under denne overskrift" sqref="D5" xr:uid="{00000000-0002-0000-0100-000001000000}"/>
    <dataValidation allowBlank="1" showInputMessage="1" showErrorMessage="1" prompt="Angiv den forventede indtægt i denne kolonne under denne overskrift" sqref="C5" xr:uid="{00000000-0002-0000-0100-000002000000}"/>
    <dataValidation allowBlank="1" showInputMessage="1" showErrorMessage="1" prompt="Angiv månedlige indtægtsposter i denne kolonne under denne overskrift. Brug overskriftsfiltre til at finde bestemte poster" sqref="B5" xr:uid="{00000000-0002-0000-0100-000003000000}"/>
    <dataValidation allowBlank="1" showInputMessage="1" showErrorMessage="1" prompt="År opdateres automatisk ud fra det år, der er angivet i celle B4 i regnearket Pengestrøm. Angiv indtægtsoplysninger i tabellen nedenfor" sqref="B4" xr:uid="{00000000-0002-0000-0100-000004000000}"/>
    <dataValidation allowBlank="1" showInputMessage="1" showErrorMessage="1" prompt="Måned opdateres automatisk ud fra den måned, der er angivet i celle B3 i regnearket Pengestrøm" sqref="B3" xr:uid="{00000000-0002-0000-0100-000005000000}"/>
    <dataValidation allowBlank="1" showInputMessage="1" showErrorMessage="1" prompt="Navn opdateres automatisk ud fra det navn, der er angivet i celle B1 i regnearket Pengestrøm" sqref="B1" xr:uid="{00000000-0002-0000-0100-000006000000}"/>
    <dataValidation allowBlank="1" showInputMessage="1" showErrorMessage="1" prompt="Angiv oplysninger i tabellen Indtægt i dette regneark for at spore forventet og faktisk månedlig indtægt" sqref="A1" xr:uid="{00000000-0002-0000-0100-000007000000}"/>
    <dataValidation allowBlank="1" showInputMessage="1" showErrorMessage="1" prompt="Titel opdateres automatisk ud fra den titel, der angives i celle B2 i regnearket Pengestrøm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Navn</f>
        <v>Navn</v>
      </c>
      <c r="C1" s="2"/>
    </row>
    <row r="2" spans="2:5" ht="46.5" customHeight="1" x14ac:dyDescent="0.3">
      <c r="B2" s="4" t="str">
        <f>BudgetTitel</f>
        <v>Familiebudget</v>
      </c>
      <c r="C2" s="2"/>
    </row>
    <row r="3" spans="2:5" ht="27" thickBot="1" x14ac:dyDescent="0.45">
      <c r="B3" s="12" t="str">
        <f ca="1">Måned</f>
        <v>august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Udgift[[#This Row],[Forventet]]-Udgift[[#This Row],[Faktisk]]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Udgift[[#This Row],[Forventet]]-Udgift[[#This Row],[Faktisk]]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Udgift[[#This Row],[Forventet]]-Udgift[[#This Row],[Faktisk]]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Udgift[[#This Row],[Forventet]]-Udgift[[#This Row],[Faktisk]]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Udgift[[#This Row],[Forventet]]-Udgift[[#This Row],[Faktisk]]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Udgift[[#This Row],[Forventet]]-Udgift[[#This Row],[Faktisk]]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Udgift[[#This Row],[Forventet]]-Udgift[[#This Row],[Faktisk]]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Udgift[[#This Row],[Forventet]]-Udgift[[#This Row],[Faktisk]]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Udgift[[#This Row],[Forventet]]-Udgift[[#This Row],[Faktisk]]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Udgift[[#This Row],[Forventet]]-Udgift[[#This Row],[Faktisk]]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Udgift[[#This Row],[Forventet]]-Udgift[[#This Row],[Faktisk]]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Udgift[[#This Row],[Forventet]]-Udgift[[#This Row],[Faktisk]]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Udgift[[#This Row],[Forventet]]-Udgift[[#This Row],[Faktisk]]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Udgift[[#This Row],[Forventet]]-Udgift[[#This Row],[Faktisk]]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Udgift[[#This Row],[Forventet]]-Udgift[[#This Row],[Faktisk]]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Udgift[[#This Row],[Forventet]]-Udgift[[#This Row],[Faktisk]]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Udgift[[#This Row],[Forventet]]-Udgift[[#This Row],[Faktisk]]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Udgift[[#This Row],[Forventet]]-Udgift[[#This Row],[Faktisk]]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Udgift[[#This Row],[Forventet]]-Udgift[[#This Row],[Faktisk]]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Udgift[[#This Row],[Forventet]]-Udgift[[#This Row],[Faktisk]]</f>
        <v>0</v>
      </c>
    </row>
    <row r="26" spans="2:5" ht="17.25" customHeight="1" x14ac:dyDescent="0.3">
      <c r="B26" s="9" t="s">
        <v>36</v>
      </c>
      <c r="C26" s="8">
        <f>SUBTOTAL(109,Udgift[Forventet])</f>
        <v>3603</v>
      </c>
      <c r="D26" s="8">
        <f>SUBTOTAL(109,Udgift[Faktisk])</f>
        <v>3655</v>
      </c>
      <c r="E26" s="8">
        <f>SUBTOTAL(109,Udgift[Afvigelse])</f>
        <v>-52</v>
      </c>
    </row>
  </sheetData>
  <dataValidations count="9">
    <dataValidation allowBlank="1" showInputMessage="1" showErrorMessage="1" prompt="Angiv oplysninger i tabellen Udgift i dette regneark for at spore forventede og faktiske månedlige udgifter" sqref="A1" xr:uid="{00000000-0002-0000-0200-000000000000}"/>
    <dataValidation allowBlank="1" showInputMessage="1" showErrorMessage="1" prompt="Navnet opdateres automatisk ud fra det navn, der er angivet i celle B1 i regnearket Pengestrøm" sqref="B1" xr:uid="{00000000-0002-0000-0200-000001000000}"/>
    <dataValidation allowBlank="1" showInputMessage="1" showErrorMessage="1" prompt="Måned opdateres automatisk ud fra den måned, der er angivet i celle B3 i regnearket Pengestrøm" sqref="B3" xr:uid="{00000000-0002-0000-0200-000002000000}"/>
    <dataValidation allowBlank="1" showInputMessage="1" showErrorMessage="1" prompt="År opdateres automatisk ud fra det år, der er angivet i celle B4 i regnearket Pengestrøm. Angiv oplysninger om omkostninger i tabellen nedenfor" sqref="B4" xr:uid="{00000000-0002-0000-0200-000003000000}"/>
    <dataValidation allowBlank="1" showInputMessage="1" showErrorMessage="1" prompt="Angiv månedlige udgiftsposter i denne kolonne under denne overskrift. Brug overskriftsfiltre til at finde bestemte poster" sqref="B5" xr:uid="{00000000-0002-0000-0200-000004000000}"/>
    <dataValidation allowBlank="1" showInputMessage="1" showErrorMessage="1" prompt="Angiv forventede udgifter i denne kolonne under denne overskrift" sqref="C5" xr:uid="{00000000-0002-0000-0200-000005000000}"/>
    <dataValidation allowBlank="1" showInputMessage="1" showErrorMessage="1" prompt="Angiv faktiske udgifter i denne kolonne under denne overskrift" sqref="D5" xr:uid="{00000000-0002-0000-0200-000006000000}"/>
    <dataValidation allowBlank="1" showInputMessage="1" showErrorMessage="1" prompt="Afvigelse beregnes automatisk, og ikonet opdateres i denne kolonne under denne overskrift" sqref="E5" xr:uid="{00000000-0002-0000-0200-000007000000}"/>
    <dataValidation allowBlank="1" showInputMessage="1" showErrorMessage="1" prompt="Titel opdateres automatisk ud fra den titel, der angives i celle B2 i regnearket Pengestrøm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35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Pengestrøm[[#Totals],[Forventet]]</f>
        <v>2097</v>
      </c>
      <c r="D4" s="3">
        <f>Pengestrøm[[#Totals],[Faktisk]]</f>
        <v>1845</v>
      </c>
    </row>
    <row r="5" spans="2:4" x14ac:dyDescent="0.3">
      <c r="B5" s="3" t="s">
        <v>10</v>
      </c>
      <c r="C5" s="3">
        <f>Indtægt[[#Totals],[Forventet]]</f>
        <v>5700</v>
      </c>
      <c r="D5" s="3">
        <f>Indtægt[[#Totals],[Faktisk]]</f>
        <v>5500</v>
      </c>
    </row>
    <row r="6" spans="2:4" x14ac:dyDescent="0.3">
      <c r="B6" s="3" t="s">
        <v>14</v>
      </c>
      <c r="C6" s="3">
        <f>Udgift[[#Totals],[Forventet]]</f>
        <v>3603</v>
      </c>
      <c r="D6" s="3">
        <f>Udgift[[#Totals],[Faktisk]]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7</vt:i4>
      </vt:variant>
    </vt:vector>
  </HeadingPairs>
  <TitlesOfParts>
    <vt:vector size="11" baseType="lpstr">
      <vt:lpstr>Pengestrøm</vt:lpstr>
      <vt:lpstr>Månedlig indtægt</vt:lpstr>
      <vt:lpstr>Månedlig udgift</vt:lpstr>
      <vt:lpstr>DIAGRAMDATA</vt:lpstr>
      <vt:lpstr>BudgetTitel</vt:lpstr>
      <vt:lpstr>Måned</vt:lpstr>
      <vt:lpstr>Navn</vt:lpstr>
      <vt:lpstr>'Månedlig indtægt'!Udskriftstitler</vt:lpstr>
      <vt:lpstr>'Månedlig udgift'!Udskriftstitler</vt:lpstr>
      <vt:lpstr>Pengestrøm!Udskriftstitler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2018-08-10T05:42:47Z</dcterms:created>
  <dcterms:modified xsi:type="dcterms:W3CDTF">2018-08-24T06:49:50Z</dcterms:modified>
</cp:coreProperties>
</file>