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60F48B10-7061-44A2-9CAD-407A5B5029F4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Start" sheetId="4" r:id="rId1"/>
    <sheet name="VIDENSSTYRINGSRAPPORT" sheetId="1" r:id="rId2"/>
    <sheet name="BRUGERAKTIVITET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D22" i="1"/>
  <c r="E22" i="1"/>
  <c r="C22" i="1"/>
  <c r="E15" i="1"/>
  <c r="D15" i="1"/>
  <c r="C15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<sst xmlns="http://schemas.openxmlformats.org/spreadsheetml/2006/main" count="53" uniqueCount="43">
  <si>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OM DENNE SKABELON</t>
  </si>
  <si>
    <t>Registrer statistik for vidensstyring ved hjælp af denne projektmappe.</t>
  </si>
  <si>
    <t xml:space="preserve">Udfyld dato og firmanavn i denne vidensstyringsrapport.  </t>
  </si>
  <si>
    <t>Angiv oplysninger i tabellerne.</t>
  </si>
  <si>
    <t>Diagrammet Brugeraktivitet opdateres automatisk i det andet regneark.</t>
  </si>
  <si>
    <t>Bemærk! </t>
  </si>
  <si>
    <t>Der er yderligere vejledning at finde i kolonne A i regnearket VIDENSSTYRINGSRAPPORT. Denne tekst er skjult med vilje. Du kan fjerne tekst ved at markere kolonne A eller celle A1 og derefter trykke på Delete. For ikke længere at skjule tekst skal du markere kolonne A eller celle A1 og derefter ændre skriftfarven.</t>
  </si>
  <si>
    <t>Hvis du vil vide mere om tabeller, skal du trykke på Skift og derefter F10, mens du er i en tabel, vælge indstillingen Tabel og derefter vælge Alternativ tekst.</t>
  </si>
  <si>
    <t>Opret en vidensstyringsrapport i dette regneark. I cellerne i denne kolonne vises en udførlig vejledning i, hvordan man bruger dette regneark. Titlen på regnearket vises i cellen til højre. Angiv dato i celle E1.</t>
  </si>
  <si>
    <t>Tip er i cellen til højre.</t>
  </si>
  <si>
    <t>Angiv firmanavn i cellen til højre.</t>
  </si>
  <si>
    <t>Mærkaten Statistik for vidensstyring er i cellen til højre.</t>
  </si>
  <si>
    <t>Angiv oplysninger i tabellen Indhold med start i cellen til højre. Den næste vejledning er i celle A10.</t>
  </si>
  <si>
    <t>Angiv oplysninger i tabellen Årlige omkostninger til infrastruktur med start i cellen til højre. Den næste vejledning er i celle A17.</t>
  </si>
  <si>
    <t>Angiv oplysninger i tabellen Statistik for slutbrugere med start i cellen til højre. Den næste vejledning er i celle A24.</t>
  </si>
  <si>
    <t>Angiv oplysninger i tabellen Indsendelse af indhold med start i cellen til højre.</t>
  </si>
  <si>
    <t>Vidensstyringsrapport</t>
  </si>
  <si>
    <t>De blå celler beregnes for dig. Du behøver ikke at skrive noget i dem.</t>
  </si>
  <si>
    <t>Firmanavn</t>
  </si>
  <si>
    <t>Statistik for vidensstyring</t>
  </si>
  <si>
    <t>Vidensindhold</t>
  </si>
  <si>
    <t>Antal stykker indhold</t>
  </si>
  <si>
    <t>Anslået samlet antal stykker indhold påkrævet</t>
  </si>
  <si>
    <t>Procent fuldført</t>
  </si>
  <si>
    <t>Vidensinfrastruktur – årlige omkostninger</t>
  </si>
  <si>
    <t>Præsentations- og søgefærdigheder</t>
  </si>
  <si>
    <t>Dokumentstyringsfærdigheder</t>
  </si>
  <si>
    <t>Fillagring og netværksadgang</t>
  </si>
  <si>
    <t>Andet</t>
  </si>
  <si>
    <t>Omkostninger til infrastruktur i alt</t>
  </si>
  <si>
    <t>Statistik for slutbrugere</t>
  </si>
  <si>
    <t>Antal aktive brugere med adgang</t>
  </si>
  <si>
    <t>Antal brugere logget ind inden for de seneste syv dage</t>
  </si>
  <si>
    <t>Procentsats</t>
  </si>
  <si>
    <t>Antal brugere logget ind inden for de seneste 30 dage</t>
  </si>
  <si>
    <t>Indsendelse af indhold</t>
  </si>
  <si>
    <t>Antal stykker indhold indsendt af brugere</t>
  </si>
  <si>
    <t>Antal stykker indhold accepteret</t>
  </si>
  <si>
    <t>Accepttal</t>
  </si>
  <si>
    <t>Vidensområde 1</t>
  </si>
  <si>
    <t>Vidensområde 2</t>
  </si>
  <si>
    <t>Dato</t>
  </si>
  <si>
    <t>Vidensområde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</si>
</sst>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kr.&quot;\ #,##0.00;[Red]&quot;kr.&quot;\ \-#,##0.00"/>
    <numFmt numFmtId="165" formatCode="_-* #,##0.00\ &quot;Kč&quot;_-;\-* #,##0.00\ &quot;Kč&quot;_-;_-* &quot;-&quot;??\ &quot;Kč&quot;_-;_-@_-"/>
    <numFmt numFmtId="166" formatCode="_-* #,##0\ &quot;Kč&quot;_-;\-* #,##0\ &quot;Kč&quot;_-;_-* &quot;-&quot;\ &quot;Kč&quot;_-;_-@_-"/>
  </numFmts>
  <fonts count="2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 tint="0.14993743705557422"/>
      <name val="Century Gothic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entury Gothic"/>
      <family val="2"/>
      <scheme val="major"/>
    </font>
    <font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4"/>
      <color theme="0"/>
      <name val="Franklin Gothic Demi"/>
      <family val="2"/>
    </font>
    <font>
      <b/>
      <sz val="12"/>
      <name val="Century Gothic"/>
      <family val="2"/>
      <scheme val="major"/>
    </font>
    <font>
      <sz val="48"/>
      <color theme="5"/>
      <name val="Franklin Gothic Demi"/>
      <family val="2"/>
    </font>
    <font>
      <b/>
      <sz val="16"/>
      <color theme="0"/>
      <name val="Century Gothic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entury Gothic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10" fillId="0" borderId="0">
      <alignment horizontal="center" vertical="center"/>
    </xf>
    <xf numFmtId="0" fontId="7" fillId="0" borderId="0">
      <alignment horizontal="left" vertical="center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8" applyNumberFormat="0" applyAlignment="0" applyProtection="0"/>
    <xf numFmtId="0" fontId="19" fillId="14" borderId="9" applyNumberFormat="0" applyAlignment="0" applyProtection="0"/>
    <xf numFmtId="0" fontId="20" fillId="14" borderId="8" applyNumberFormat="0" applyAlignment="0" applyProtection="0"/>
    <xf numFmtId="0" fontId="21" fillId="0" borderId="10" applyNumberFormat="0" applyFill="0" applyAlignment="0" applyProtection="0"/>
    <xf numFmtId="0" fontId="22" fillId="15" borderId="11" applyNumberFormat="0" applyAlignment="0" applyProtection="0"/>
    <xf numFmtId="0" fontId="23" fillId="0" borderId="0" applyNumberFormat="0" applyFill="0" applyBorder="0" applyAlignment="0" applyProtection="0"/>
    <xf numFmtId="0" fontId="13" fillId="16" borderId="12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2">
    <xf numFmtId="0" fontId="0" fillId="0" borderId="0" xfId="0">
      <alignment wrapText="1"/>
    </xf>
    <xf numFmtId="0" fontId="8" fillId="2" borderId="0" xfId="2" applyFill="1">
      <alignment horizontal="left" vertical="center"/>
    </xf>
    <xf numFmtId="14" fontId="8" fillId="4" borderId="0" xfId="3" applyNumberFormat="1" applyFill="1">
      <alignment horizontal="right" vertical="center"/>
    </xf>
    <xf numFmtId="0" fontId="0" fillId="0" borderId="0" xfId="0" applyFill="1">
      <alignment wrapText="1"/>
    </xf>
    <xf numFmtId="0" fontId="4" fillId="2" borderId="0" xfId="0" applyFont="1" applyFill="1">
      <alignment wrapText="1"/>
    </xf>
    <xf numFmtId="14" fontId="5" fillId="5" borderId="0" xfId="3" applyNumberFormat="1" applyFont="1" applyFill="1">
      <alignment horizontal="right" vertical="center"/>
    </xf>
    <xf numFmtId="0" fontId="6" fillId="6" borderId="0" xfId="0" applyFont="1" applyFill="1">
      <alignment wrapText="1"/>
    </xf>
    <xf numFmtId="0" fontId="4" fillId="6" borderId="0" xfId="0" applyFont="1" applyFill="1">
      <alignment wrapText="1"/>
    </xf>
    <xf numFmtId="0" fontId="0" fillId="0" borderId="2" xfId="0" applyFont="1" applyBorder="1">
      <alignment wrapText="1"/>
    </xf>
    <xf numFmtId="0" fontId="7" fillId="0" borderId="3" xfId="6" applyBorder="1">
      <alignment horizontal="left" vertical="center"/>
    </xf>
    <xf numFmtId="0" fontId="0" fillId="0" borderId="5" xfId="0" applyFont="1" applyBorder="1">
      <alignment wrapText="1"/>
    </xf>
    <xf numFmtId="0" fontId="0" fillId="8" borderId="4" xfId="0" applyFont="1" applyFill="1" applyBorder="1">
      <alignment wrapText="1"/>
    </xf>
    <xf numFmtId="0" fontId="0" fillId="8" borderId="2" xfId="0" applyFont="1" applyFill="1" applyBorder="1">
      <alignment wrapText="1"/>
    </xf>
    <xf numFmtId="10" fontId="0" fillId="3" borderId="2" xfId="0" applyNumberFormat="1" applyFont="1" applyFill="1" applyBorder="1">
      <alignment wrapText="1"/>
    </xf>
    <xf numFmtId="0" fontId="10" fillId="0" borderId="0" xfId="5" applyAlignment="1">
      <alignment horizontal="center" vertical="center"/>
    </xf>
    <xf numFmtId="0" fontId="9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ont="1" applyFill="1" applyBorder="1">
      <alignment wrapText="1"/>
    </xf>
    <xf numFmtId="10" fontId="0" fillId="7" borderId="6" xfId="0" applyNumberFormat="1" applyFont="1" applyFill="1" applyBorder="1">
      <alignment wrapText="1"/>
    </xf>
    <xf numFmtId="0" fontId="2" fillId="6" borderId="7" xfId="0" applyFont="1" applyFill="1" applyBorder="1">
      <alignment wrapText="1"/>
    </xf>
    <xf numFmtId="10" fontId="0" fillId="3" borderId="6" xfId="0" applyNumberFormat="1" applyFont="1" applyFill="1" applyBorder="1">
      <alignment wrapText="1"/>
    </xf>
    <xf numFmtId="0" fontId="0" fillId="0" borderId="0" xfId="0" applyAlignment="1">
      <alignment vertical="center" wrapText="1"/>
    </xf>
    <xf numFmtId="0" fontId="11" fillId="9" borderId="0" xfId="2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wrapText="1"/>
    </xf>
    <xf numFmtId="164" fontId="0" fillId="8" borderId="4" xfId="0" applyNumberFormat="1" applyFont="1" applyFill="1" applyBorder="1">
      <alignment wrapText="1"/>
    </xf>
    <xf numFmtId="164" fontId="0" fillId="0" borderId="2" xfId="0" applyNumberFormat="1" applyFont="1" applyBorder="1">
      <alignment wrapText="1"/>
    </xf>
    <xf numFmtId="164" fontId="0" fillId="8" borderId="2" xfId="0" applyNumberFormat="1" applyFont="1" applyFill="1" applyBorder="1">
      <alignment wrapText="1"/>
    </xf>
    <xf numFmtId="164" fontId="0" fillId="0" borderId="5" xfId="0" applyNumberFormat="1" applyFont="1" applyBorder="1">
      <alignment wrapText="1"/>
    </xf>
    <xf numFmtId="164" fontId="2" fillId="3" borderId="7" xfId="0" applyNumberFormat="1" applyFont="1" applyFill="1" applyBorder="1">
      <alignment wrapText="1"/>
    </xf>
    <xf numFmtId="0" fontId="10" fillId="0" borderId="0" xfId="5" applyAlignment="1">
      <alignment horizontal="center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3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rmal 2" xfId="6" xr:uid="{00000000-0005-0000-0000-000006000000}"/>
    <cellStyle name="Note" xfId="22" builtinId="10" customBuiltin="1"/>
    <cellStyle name="Output" xfId="17" builtinId="21" customBuiltin="1"/>
    <cellStyle name="Overskrift" xfId="5" xr:uid="{00000000-0005-0000-0000-000000000000}"/>
    <cellStyle name="Percent" xfId="11" builtinId="5" customBuiltin="1"/>
    <cellStyle name="Title" xfId="12" builtinId="15" customBuiltin="1"/>
    <cellStyle name="Total" xfId="24" builtinId="25" customBuiltin="1"/>
    <cellStyle name="Warning Text" xfId="21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Kč&quot;\ #,##0.00;[Red]&quot;Kč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&quot;kr.&quot;\ #,##0.00;[Red]&quot;kr.&quot;\ 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Kč&quot;\ #,##0.00;[Red]&quot;Kč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&quot;kr.&quot;\ #,##0.00;[Red]&quot;kr.&quot;\ 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Kč&quot;\ #,##0.00;[Red]&quot;Kč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64" formatCode="&quot;kr.&quot;\ #,##0.00;[Red]&quot;kr.&quot;\ 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Franklin Gothic Demi" panose="020B0703020102020204" pitchFamily="34" charset="0"/>
                <a:ea typeface="+mj-ea"/>
                <a:cs typeface="+mj-cs"/>
              </a:defRPr>
            </a:pPr>
            <a:r>
              <a:rPr lang="en-US" baseline="0">
                <a:solidFill>
                  <a:schemeClr val="accent2"/>
                </a:solidFill>
                <a:latin typeface="Franklin Gothic Demi" panose="020B0703020102020204" pitchFamily="34" charset="0"/>
              </a:rPr>
              <a:t>BRUGERAKTIVITET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Franklin Gothic Demi" panose="020B0703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VIDENSSTYRINGSRAPPORT!$B$18</c:f>
              <c:strCache>
                <c:ptCount val="1"/>
                <c:pt idx="0">
                  <c:v>Antal aktive brugere med adgang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VIDENSSTYRINGSRAPPORT!$C$17:$E$17</c:f>
              <c:strCache>
                <c:ptCount val="3"/>
                <c:pt idx="0">
                  <c:v>Vidensområde 1</c:v>
                </c:pt>
                <c:pt idx="1">
                  <c:v>Vidensområde 2</c:v>
                </c:pt>
                <c:pt idx="2">
                  <c:v>Vidensområde 3</c:v>
                </c:pt>
              </c:strCache>
            </c:strRef>
          </c:cat>
          <c:val>
            <c:numRef>
              <c:f>VIDENSSTYRINGSRAPPORT!$C$18:$E$18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VIDENSSTYRINGSRAPPORT!$B$19</c:f>
              <c:strCache>
                <c:ptCount val="1"/>
                <c:pt idx="0">
                  <c:v>Antal brugere logget ind inden for de seneste syv dage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VIDENSSTYRINGSRAPPORT!$C$19:$E$19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VIDENSSTYRINGSRAPPORT!$B$21</c:f>
              <c:strCache>
                <c:ptCount val="1"/>
                <c:pt idx="0">
                  <c:v>Antal brugere logget ind inden for de seneste 30 dage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VIDENSSTYRINGSRAPPORT!$C$21:$E$21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 descr="Chart showing User Access Activity, with 7 and 30 day access as line 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Indhold" displayName="Indhold" ref="B5:E8" totalsRowCount="1" headerRowBorderDxfId="27" tableBorderDxfId="26" headerRowCellStyle="Normal 2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Vidensindhold" totalsRowLabel="Procent fuldført" totalsRowDxfId="25"/>
    <tableColumn id="2" xr3:uid="{89135410-1B24-48BD-B78A-700EC1597E63}" name="Vidensområde 1" totalsRowFunction="custom" totalsRowDxfId="24">
      <totalsRowFormula>C6/C7</totalsRowFormula>
    </tableColumn>
    <tableColumn id="3" xr3:uid="{30AD702D-480C-4AB1-BB57-E7DFE542AAD9}" name="Vidensområde 2" totalsRowFunction="custom" totalsRowDxfId="23">
      <totalsRowFormula>D6/D7</totalsRowFormula>
    </tableColumn>
    <tableColumn id="4" xr3:uid="{0B8A49D5-8A12-44AA-A22E-C0BF18A7B022}" name="Vidensområde 3" totalsRowFunction="custom" totalsRowDxfId="22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Vidensindhold i Vidensområder. Procent fuldført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ÅrligeOmkostningerInfrastruktur" displayName="ÅrligeOmkostningerInfrastruktur" ref="B10:E15" totalsRowCount="1" headerRowBorderDxfId="21" tableBorderDxfId="20" headerRowCellStyle="Normal 2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Vidensinfrastruktur – årlige omkostninger" totalsRowLabel="Omkostninger til infrastruktur i alt" totalsRowDxfId="19"/>
    <tableColumn id="2" xr3:uid="{F30A5D6C-E10C-4737-BEF2-18C5E2567C31}" name="Vidensområde 1" totalsRowFunction="custom" dataDxfId="18" totalsRowDxfId="17">
      <totalsRowFormula>SUBTOTAL(109,VIDENSSTYRINGSRAPPORT!$C$11:$C$14)</totalsRowFormula>
    </tableColumn>
    <tableColumn id="3" xr3:uid="{5CC379D8-6963-4DE8-AA14-1FD7328E4B5E}" name="Vidensområde 2" totalsRowFunction="custom" dataDxfId="16" totalsRowDxfId="15">
      <totalsRowFormula>SUBTOTAL(109,VIDENSSTYRINGSRAPPORT!$D$11:$D$14)</totalsRowFormula>
    </tableColumn>
    <tableColumn id="4" xr3:uid="{AD182633-F4F6-428F-A1E2-B60BAB6B07FB}" name="Vidensområde 3" totalsRowFunction="custom" dataDxfId="14" totalsRowDxfId="13">
      <totalsRowFormula>SUBTOTAL(109,VIDENSSTYRINGSRAPPORT!$E$11:$E$14)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Årlige omkostninger til infrastruktur og tal i Vidensområder. Samlede omkostninger til infrastruktur beregnes automatisk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StatistikForSlutbrugere" displayName="StatistikForSlutbrugere" ref="B17:E22" totalsRowCount="1" headerRowBorderDxfId="12" tableBorderDxfId="11" headerRowCellStyle="Normal 2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Statistik for slutbrugere" totalsRowLabel="Procentsats" dataDxfId="10" totalsRowDxfId="9"/>
    <tableColumn id="2" xr3:uid="{0BB634D8-69B0-43D3-8984-437C0A7C8863}" name="Vidensområde 1" totalsRowFunction="custom" totalsRowDxfId="8">
      <totalsRowFormula>C21/C18</totalsRowFormula>
    </tableColumn>
    <tableColumn id="3" xr3:uid="{FE57B1E0-4698-43BC-8904-D4C8E5D9839C}" name="Vidensområde 2" totalsRowFunction="custom" totalsRowDxfId="7">
      <totalsRowFormula>D21/D18</totalsRowFormula>
    </tableColumn>
    <tableColumn id="4" xr3:uid="{B0C6D467-505F-42D4-9FA2-F268C1D427B5}" name="Vidensområde 3" totalsRowFunction="custom" totalsRowDxfId="6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Statistik om slutbrugere i Vidensområder. Procentsatser beregnes automatisk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IndsendelseAfIndhold" displayName="IndsendelseAfIndhold" ref="B24:E27" totalsRowCount="1" headerRowBorderDxfId="5" tableBorderDxfId="4" headerRowCellStyle="Normal 2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Indsendelse af indhold" totalsRowLabel="Accepttal" totalsRowDxfId="3"/>
    <tableColumn id="2" xr3:uid="{325809C5-9FD3-40F0-A4F8-2C833DD9759B}" name="Vidensområde 1" totalsRowFunction="custom" totalsRowDxfId="2">
      <totalsRowFormula>C26/C25</totalsRowFormula>
    </tableColumn>
    <tableColumn id="3" xr3:uid="{21B9A1B9-8A7B-47F3-8114-81BF5B12812E}" name="Vidensområde 2" totalsRowFunction="custom" totalsRowDxfId="1">
      <totalsRowFormula>D26/D25</totalsRowFormula>
    </tableColumn>
    <tableColumn id="4" xr3:uid="{0489111C-7975-4815-A0F9-AA422EEC0818}" name="Vidensområde 3" totalsRowFunction="custom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Indsendelse af indhold i Vidensområder. Procentsatser beregnes automatisk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tabSelected="1" workbookViewId="0"/>
  </sheetViews>
  <sheetFormatPr defaultRowHeight="15" x14ac:dyDescent="0.25"/>
  <cols>
    <col min="1" max="1" width="2.7109375" customWidth="1"/>
    <col min="2" max="2" width="76.7109375" customWidth="1"/>
    <col min="3" max="3" width="2.7109375" customWidth="1"/>
  </cols>
  <sheetData>
    <row r="1" spans="2:2" ht="20.25" x14ac:dyDescent="0.3">
      <c r="B1" s="22" t="s">
        <v>0</v>
      </c>
    </row>
    <row r="2" spans="2:2" ht="26.25" customHeight="1" x14ac:dyDescent="0.25">
      <c r="B2" s="21" t="s">
        <v>1</v>
      </c>
    </row>
    <row r="3" spans="2:2" ht="17.25" customHeight="1" x14ac:dyDescent="0.25">
      <c r="B3" s="21" t="s">
        <v>2</v>
      </c>
    </row>
    <row r="4" spans="2:2" ht="20.25" customHeight="1" x14ac:dyDescent="0.25">
      <c r="B4" s="21" t="s">
        <v>3</v>
      </c>
    </row>
    <row r="5" spans="2:2" ht="18.75" customHeight="1" x14ac:dyDescent="0.25">
      <c r="B5" s="21" t="s">
        <v>4</v>
      </c>
    </row>
    <row r="6" spans="2:2" ht="27" customHeight="1" x14ac:dyDescent="0.25">
      <c r="B6" s="23" t="s">
        <v>5</v>
      </c>
    </row>
    <row r="7" spans="2:2" ht="70.5" customHeight="1" x14ac:dyDescent="0.25">
      <c r="B7" s="21" t="s">
        <v>6</v>
      </c>
    </row>
    <row r="8" spans="2:2" ht="36" customHeight="1" x14ac:dyDescent="0.25">
      <c r="B8" s="2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zoomScale="85" zoomScaleNormal="85" workbookViewId="0"/>
  </sheetViews>
  <sheetFormatPr defaultRowHeight="30" customHeight="1" x14ac:dyDescent="0.25"/>
  <cols>
    <col min="1" max="1" width="2.7109375" style="25" customWidth="1"/>
    <col min="2" max="2" width="66.42578125" customWidth="1"/>
    <col min="3" max="4" width="24.28515625" customWidth="1"/>
    <col min="5" max="5" width="21" customWidth="1"/>
    <col min="6" max="6" width="2.7109375" customWidth="1"/>
  </cols>
  <sheetData>
    <row r="1" spans="1:5" ht="27" customHeight="1" x14ac:dyDescent="0.25">
      <c r="A1" s="24" t="s">
        <v>8</v>
      </c>
      <c r="B1" s="1" t="s">
        <v>16</v>
      </c>
      <c r="C1" s="4"/>
      <c r="D1" s="4"/>
      <c r="E1" s="2" t="s">
        <v>41</v>
      </c>
    </row>
    <row r="2" spans="1:5" s="3" customFormat="1" ht="12" customHeight="1" x14ac:dyDescent="0.25">
      <c r="A2" s="24" t="s">
        <v>9</v>
      </c>
      <c r="B2" s="6" t="s">
        <v>17</v>
      </c>
      <c r="C2" s="7"/>
      <c r="D2" s="7"/>
      <c r="E2" s="5"/>
    </row>
    <row r="3" spans="1:5" s="14" customFormat="1" ht="117.75" customHeight="1" x14ac:dyDescent="0.25">
      <c r="A3" s="24" t="s">
        <v>10</v>
      </c>
      <c r="B3" s="31" t="s">
        <v>18</v>
      </c>
      <c r="C3" s="31"/>
      <c r="D3" s="31"/>
      <c r="E3" s="31"/>
    </row>
    <row r="4" spans="1:5" s="16" customFormat="1" ht="33" customHeight="1" x14ac:dyDescent="0.25">
      <c r="A4" s="24" t="s">
        <v>11</v>
      </c>
      <c r="B4" s="15" t="s">
        <v>19</v>
      </c>
    </row>
    <row r="5" spans="1:5" ht="30" customHeight="1" thickBot="1" x14ac:dyDescent="0.3">
      <c r="A5" s="24" t="s">
        <v>12</v>
      </c>
      <c r="B5" s="9" t="s">
        <v>20</v>
      </c>
      <c r="C5" s="9" t="s">
        <v>39</v>
      </c>
      <c r="D5" s="9" t="s">
        <v>40</v>
      </c>
      <c r="E5" s="9" t="s">
        <v>42</v>
      </c>
    </row>
    <row r="6" spans="1:5" ht="30" customHeight="1" thickBot="1" x14ac:dyDescent="0.3">
      <c r="B6" s="11" t="s">
        <v>21</v>
      </c>
      <c r="C6" s="11">
        <v>95</v>
      </c>
      <c r="D6" s="11">
        <v>90</v>
      </c>
      <c r="E6" s="11">
        <v>90</v>
      </c>
    </row>
    <row r="7" spans="1:5" ht="30" customHeight="1" thickBot="1" x14ac:dyDescent="0.3">
      <c r="B7" s="8" t="s">
        <v>22</v>
      </c>
      <c r="C7" s="8">
        <v>100</v>
      </c>
      <c r="D7" s="8">
        <v>150</v>
      </c>
      <c r="E7" s="8">
        <v>100</v>
      </c>
    </row>
    <row r="8" spans="1:5" ht="30" customHeight="1" x14ac:dyDescent="0.25">
      <c r="B8" s="17" t="s">
        <v>23</v>
      </c>
      <c r="C8" s="18">
        <f>C6/C7</f>
        <v>0.95</v>
      </c>
      <c r="D8" s="18">
        <f>D6/D7</f>
        <v>0.6</v>
      </c>
      <c r="E8" s="18">
        <f>E6/E7</f>
        <v>0.9</v>
      </c>
    </row>
    <row r="10" spans="1:5" ht="30" customHeight="1" thickBot="1" x14ac:dyDescent="0.3">
      <c r="A10" s="24" t="s">
        <v>13</v>
      </c>
      <c r="B10" s="9" t="s">
        <v>24</v>
      </c>
      <c r="C10" s="9" t="s">
        <v>39</v>
      </c>
      <c r="D10" s="9" t="s">
        <v>40</v>
      </c>
      <c r="E10" s="9" t="s">
        <v>42</v>
      </c>
    </row>
    <row r="11" spans="1:5" ht="30" customHeight="1" thickBot="1" x14ac:dyDescent="0.3">
      <c r="B11" s="11" t="s">
        <v>25</v>
      </c>
      <c r="C11" s="26">
        <v>50000</v>
      </c>
      <c r="D11" s="26">
        <v>50000</v>
      </c>
      <c r="E11" s="26">
        <v>50000</v>
      </c>
    </row>
    <row r="12" spans="1:5" ht="30" customHeight="1" thickBot="1" x14ac:dyDescent="0.3">
      <c r="B12" s="8" t="s">
        <v>26</v>
      </c>
      <c r="C12" s="27">
        <v>40000</v>
      </c>
      <c r="D12" s="27">
        <v>40000</v>
      </c>
      <c r="E12" s="27">
        <v>40000</v>
      </c>
    </row>
    <row r="13" spans="1:5" ht="30" customHeight="1" thickBot="1" x14ac:dyDescent="0.3">
      <c r="B13" s="12" t="s">
        <v>27</v>
      </c>
      <c r="C13" s="28">
        <v>35000</v>
      </c>
      <c r="D13" s="28">
        <v>35000</v>
      </c>
      <c r="E13" s="28">
        <v>35000</v>
      </c>
    </row>
    <row r="14" spans="1:5" ht="30" customHeight="1" thickBot="1" x14ac:dyDescent="0.3">
      <c r="B14" s="10" t="s">
        <v>28</v>
      </c>
      <c r="C14" s="29">
        <v>0</v>
      </c>
      <c r="D14" s="29">
        <v>0</v>
      </c>
      <c r="E14" s="29">
        <v>0</v>
      </c>
    </row>
    <row r="15" spans="1:5" ht="30" customHeight="1" x14ac:dyDescent="0.25">
      <c r="B15" s="19" t="s">
        <v>29</v>
      </c>
      <c r="C15" s="30">
        <f>SUBTOTAL(109,VIDENSSTYRINGSRAPPORT!$C$11:$C$14)</f>
        <v>125000</v>
      </c>
      <c r="D15" s="30">
        <f>SUBTOTAL(109,VIDENSSTYRINGSRAPPORT!$D$11:$D$14)</f>
        <v>125000</v>
      </c>
      <c r="E15" s="30">
        <f>SUBTOTAL(109,VIDENSSTYRINGSRAPPORT!$E$11:$E$14)</f>
        <v>125000</v>
      </c>
    </row>
    <row r="17" spans="1:5" ht="30" customHeight="1" thickBot="1" x14ac:dyDescent="0.3">
      <c r="A17" s="24" t="s">
        <v>14</v>
      </c>
      <c r="B17" s="9" t="s">
        <v>30</v>
      </c>
      <c r="C17" s="9" t="s">
        <v>39</v>
      </c>
      <c r="D17" s="9" t="s">
        <v>40</v>
      </c>
      <c r="E17" s="9" t="s">
        <v>42</v>
      </c>
    </row>
    <row r="18" spans="1:5" ht="30" customHeight="1" thickBot="1" x14ac:dyDescent="0.3">
      <c r="B18" s="11" t="s">
        <v>31</v>
      </c>
      <c r="C18" s="11">
        <v>450</v>
      </c>
      <c r="D18" s="11">
        <v>500</v>
      </c>
      <c r="E18" s="11">
        <v>500</v>
      </c>
    </row>
    <row r="19" spans="1:5" ht="30" customHeight="1" thickBot="1" x14ac:dyDescent="0.3">
      <c r="B19" s="8" t="s">
        <v>32</v>
      </c>
      <c r="C19" s="8">
        <v>49</v>
      </c>
      <c r="D19" s="8">
        <v>233</v>
      </c>
      <c r="E19" s="8">
        <v>93</v>
      </c>
    </row>
    <row r="20" spans="1:5" ht="30" customHeight="1" thickBot="1" x14ac:dyDescent="0.3">
      <c r="B20" s="12" t="s">
        <v>33</v>
      </c>
      <c r="C20" s="13">
        <f>C19/C18</f>
        <v>0.10888888888888888</v>
      </c>
      <c r="D20" s="13">
        <f>D19/D18</f>
        <v>0.46600000000000003</v>
      </c>
      <c r="E20" s="13">
        <f>E19/E18</f>
        <v>0.186</v>
      </c>
    </row>
    <row r="21" spans="1:5" ht="30" customHeight="1" thickBot="1" x14ac:dyDescent="0.3">
      <c r="B21" s="8" t="s">
        <v>34</v>
      </c>
      <c r="C21" s="8">
        <v>89</v>
      </c>
      <c r="D21" s="8">
        <v>387</v>
      </c>
      <c r="E21" s="8">
        <v>237</v>
      </c>
    </row>
    <row r="22" spans="1:5" ht="30" customHeight="1" x14ac:dyDescent="0.25">
      <c r="B22" s="17" t="s">
        <v>33</v>
      </c>
      <c r="C22" s="20">
        <f>C21/C18</f>
        <v>0.19777777777777777</v>
      </c>
      <c r="D22" s="20">
        <f>D21/D18</f>
        <v>0.77400000000000002</v>
      </c>
      <c r="E22" s="20">
        <f>E21/E18</f>
        <v>0.47399999999999998</v>
      </c>
    </row>
    <row r="24" spans="1:5" ht="30" customHeight="1" thickBot="1" x14ac:dyDescent="0.3">
      <c r="A24" s="24" t="s">
        <v>15</v>
      </c>
      <c r="B24" s="9" t="s">
        <v>35</v>
      </c>
      <c r="C24" s="9" t="s">
        <v>39</v>
      </c>
      <c r="D24" s="9" t="s">
        <v>40</v>
      </c>
      <c r="E24" s="9" t="s">
        <v>42</v>
      </c>
    </row>
    <row r="25" spans="1:5" ht="30" customHeight="1" thickBot="1" x14ac:dyDescent="0.3">
      <c r="B25" s="11" t="s">
        <v>36</v>
      </c>
      <c r="C25" s="11">
        <v>134</v>
      </c>
      <c r="D25" s="11">
        <v>78</v>
      </c>
      <c r="E25" s="11">
        <v>215</v>
      </c>
    </row>
    <row r="26" spans="1:5" ht="30" customHeight="1" thickBot="1" x14ac:dyDescent="0.3">
      <c r="B26" s="8" t="s">
        <v>37</v>
      </c>
      <c r="C26" s="8">
        <v>93</v>
      </c>
      <c r="D26" s="8">
        <v>68</v>
      </c>
      <c r="E26" s="8">
        <v>186</v>
      </c>
    </row>
    <row r="27" spans="1:5" ht="30" customHeight="1" x14ac:dyDescent="0.25">
      <c r="B27" s="17" t="s">
        <v>38</v>
      </c>
      <c r="C27" s="20">
        <f>C26/C25</f>
        <v>0.69402985074626866</v>
      </c>
      <c r="D27" s="20">
        <f>D26/D25</f>
        <v>0.87179487179487181</v>
      </c>
      <c r="E27" s="20">
        <f>E26/E25</f>
        <v>0.8651162790697674</v>
      </c>
    </row>
  </sheetData>
  <mergeCells count="1">
    <mergeCell ref="B3:E3"/>
  </mergeCells>
  <printOptions horizontalCentered="1"/>
  <pageMargins left="0.4" right="0.4" top="0.4" bottom="0.4" header="0.3" footer="0.3"/>
  <pageSetup paperSize="9" scale="98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Start</vt:lpstr>
      <vt:lpstr>VIDENSSTYRINGSRAPPORT</vt:lpstr>
      <vt:lpstr>BRUGERAKTIVITET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2018-11-09T08:34:24Z</dcterms:created>
  <dcterms:modified xsi:type="dcterms:W3CDTF">2018-11-09T08:34:24Z</dcterms:modified>
</cp:coreProperties>
</file>