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FF185F4-A063-497A-B909-70FE7F52CCAA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Oversigt" sheetId="1" r:id="rId1"/>
    <sheet name="Gaveliste" sheetId="2" r:id="rId2"/>
  </sheets>
  <definedNames>
    <definedName name="Juster_Budget">Oversigt!$D$4</definedName>
    <definedName name="ModtagerNavne">Modtagere[MODTAGER]</definedName>
    <definedName name="RESTERENDE">Oversigt!$F$3</definedName>
    <definedName name="RækkeTitelOmråde1..F4">Oversigt!$E$1</definedName>
    <definedName name="Tildelte_Penge_Resterende">IF(Modtagere[[#Totals],[PLANLAGT % AF BUDGET]]=1,TotalBudget*Oversigt!XFD1,IF(Modtagere[[#Totals],[PLANLAGT % AF BUDGET]]&gt;1,(TotalBudget/Modtagere[[#Totals],[PLANLAGT % AF BUDGET]])*Oversigt!XFD1,TotalBudget*Oversigt!XFD1))</definedName>
    <definedName name="Titel1">Modtagere[[#Headers],[MODTAGER]]</definedName>
    <definedName name="Titel2">Gaver[[#Headers],[MODTAGER]]</definedName>
    <definedName name="TotalBudget">Oversigt!$F$1</definedName>
    <definedName name="_xlnm.Print_Titles" localSheetId="1">Gaveliste!$2:$2</definedName>
    <definedName name="_xlnm.Print_Titles" localSheetId="0">Oversigt!$5:$5</definedName>
  </definedNames>
  <calcPr calcId="162913"/>
  <fileRecoveryPr autoRecover="0"/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<sst xmlns="http://schemas.openxmlformats.org/spreadsheetml/2006/main" count="47" uniqueCount="30">
  <si>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ferie</t>
  </si>
  <si>
    <t>Juster budget, hvis % af planlagt budget overstiger 100 % (Ja/Nej)?</t>
  </si>
  <si>
    <t>MODTAGER</t>
  </si>
  <si>
    <t>Adam</t>
  </si>
  <si>
    <t>Jenny</t>
  </si>
  <si>
    <t>Brian</t>
  </si>
  <si>
    <t>Suzanne</t>
  </si>
  <si>
    <t>Marty</t>
  </si>
  <si>
    <t>I alt</t>
  </si>
  <si>
    <t>GAVEREGISTRERING</t>
  </si>
  <si>
    <t>PLANLAGT % AF BUDGET</t>
  </si>
  <si>
    <t>Ja</t>
  </si>
  <si>
    <t>RESTERENDE TILDELTE PENGE</t>
  </si>
  <si>
    <t>SAMLET BUDGET</t>
  </si>
  <si>
    <t>BRUGT</t>
  </si>
  <si>
    <t>RESTERENDE BUDGET</t>
  </si>
  <si>
    <t>RESTERENDE GAVER</t>
  </si>
  <si>
    <t>GAVELISTE</t>
  </si>
  <si>
    <t>GAVE</t>
  </si>
  <si>
    <t>Dukkehus</t>
  </si>
  <si>
    <t>Cykel</t>
  </si>
  <si>
    <t>Scrapbogsmaterialer</t>
  </si>
  <si>
    <t>Legetøjstog</t>
  </si>
  <si>
    <t>Sweater</t>
  </si>
  <si>
    <t>Gavekort</t>
  </si>
  <si>
    <t>Kjole</t>
  </si>
  <si>
    <t>OMKOSTNING</t>
  </si>
  <si>
    <t>KØBT</t>
  </si>
  <si>
    <t>PAKKET IND</t>
  </si>
  <si>
    <t>PLANLAGT ANTAL
GAVER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</si>
</sst>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8" formatCode="#,##0.00\ [$kr.-406]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168" fontId="1" fillId="0" borderId="2" xfId="11" applyNumberFormat="1">
      <alignment horizontal="left" indent="1"/>
    </xf>
    <xf numFmtId="168" fontId="0" fillId="0" borderId="0" xfId="4" applyNumberFormat="1" applyFont="1">
      <alignment horizontal="right" vertical="center" indent="1"/>
    </xf>
    <xf numFmtId="168" fontId="2" fillId="0" borderId="0" xfId="0" applyNumberFormat="1" applyFont="1" applyBorder="1" applyAlignment="1">
      <alignment horizontal="right" vertical="center" indent="1"/>
    </xf>
    <xf numFmtId="168" fontId="0" fillId="0" borderId="0" xfId="13" applyNumberFormat="1" applyFont="1">
      <alignment horizontal="right" vertical="center" indent="1"/>
    </xf>
  </cellXfs>
  <cellStyles count="15">
    <cellStyle name="Brugerdefineret valuta" xfId="13" xr:uid="{00000000-0005-0000-0000-000004000000}"/>
    <cellStyle name="Input" xfId="11" builtinId="20" customBuiltin="1"/>
    <cellStyle name="Komma" xfId="2" builtinId="3" customBuiltin="1"/>
    <cellStyle name="Komma [0]" xfId="3" builtinId="6" customBuiltin="1"/>
    <cellStyle name="Købt/Indpakket" xfId="1" xr:uid="{00000000-0005-0000-0000-00000C000000}"/>
    <cellStyle name="Normal" xfId="0" builtinId="0" customBuiltin="1"/>
    <cellStyle name="Output" xfId="12" builtinId="21" customBuiltin="1"/>
    <cellStyle name="Overskrift 1" xfId="8" builtinId="16" customBuiltin="1"/>
    <cellStyle name="Overskrift 2" xfId="9" builtinId="17" customBuiltin="1"/>
    <cellStyle name="Overskrift 3" xfId="10" builtinId="18" customBuiltin="1"/>
    <cellStyle name="Procent" xfId="6" builtinId="5" customBuiltin="1"/>
    <cellStyle name="Tabeloverskrift" xfId="14" xr:uid="{00000000-0005-0000-0000-00000D000000}"/>
    <cellStyle name="Titel" xfId="7" builtinId="15" customBuiltin="1"/>
    <cellStyle name="Valuta" xfId="4" builtinId="4" customBuiltin="1"/>
    <cellStyle name="Valuta [0]" xfId="5" builtinId="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8" formatCode="#,##0.00\ [$kr.-406]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kr.-40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8" formatCode="#,##0.00\ [$kr.-406]"/>
    </dxf>
    <dxf>
      <font>
        <strike/>
        <color theme="3" tint="0.59996337778862885"/>
      </font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Julegaveliste" defaultPivotStyle="PivotStyleLight16">
    <tableStyle name="Julegaveliste" pivot="0" count="3" xr9:uid="{00000000-0011-0000-FFFF-FFFF00000000}">
      <tableStyleElement type="wholeTable" dxfId="17"/>
      <tableStyleElement type="headerRow" dxfId="16"/>
      <tableStyleElement type="totalRow" dxfId="15"/>
    </tableStyle>
    <tableStyle name="Oversigt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114300</xdr:rowOff>
    </xdr:to>
    <xdr:grpSp>
      <xdr:nvGrpSpPr>
        <xdr:cNvPr id="4" name="Sidekant" descr="Stribet, flerfarvet kant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9639300" cy="114300"/>
          <a:chOff x="190500" y="6334125"/>
          <a:chExt cx="8639175" cy="114300"/>
        </a:xfrm>
      </xdr:grpSpPr>
      <xdr:sp macro="" textlink="">
        <xdr:nvSpPr>
          <xdr:cNvPr id="1034" name="Kombinationstegning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Kombinationstegning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Kombinationstegning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114300</xdr:rowOff>
    </xdr:to>
    <xdr:grpSp>
      <xdr:nvGrpSpPr>
        <xdr:cNvPr id="6" name="Sidekant" descr="Stribet, flerfarvet kant ">
          <a:extLst>
            <a:ext uri="{FF2B5EF4-FFF2-40B4-BE49-F238E27FC236}">
              <a16:creationId xmlns:a16="http://schemas.microsoft.com/office/drawing/2014/main" id="{DB78779D-7BA6-48E3-AA3C-1F05540B228D}"/>
            </a:ext>
          </a:extLst>
        </xdr:cNvPr>
        <xdr:cNvGrpSpPr/>
      </xdr:nvGrpSpPr>
      <xdr:grpSpPr>
        <a:xfrm>
          <a:off x="0" y="0"/>
          <a:ext cx="9639300" cy="114300"/>
          <a:chOff x="190500" y="6334125"/>
          <a:chExt cx="8639175" cy="114300"/>
        </a:xfrm>
      </xdr:grpSpPr>
      <xdr:sp macro="" textlink="">
        <xdr:nvSpPr>
          <xdr:cNvPr id="7" name="Kombinationstegning 10">
            <a:extLst>
              <a:ext uri="{FF2B5EF4-FFF2-40B4-BE49-F238E27FC236}">
                <a16:creationId xmlns:a16="http://schemas.microsoft.com/office/drawing/2014/main" id="{CEA0F138-28F7-46DA-AD82-9E538CFCDF8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Kombinationstegning 11">
            <a:extLst>
              <a:ext uri="{FF2B5EF4-FFF2-40B4-BE49-F238E27FC236}">
                <a16:creationId xmlns:a16="http://schemas.microsoft.com/office/drawing/2014/main" id="{23647B81-D4F7-47CE-9BF4-9B6E5DD32F4C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Kombinationstegning 12">
            <a:extLst>
              <a:ext uri="{FF2B5EF4-FFF2-40B4-BE49-F238E27FC236}">
                <a16:creationId xmlns:a16="http://schemas.microsoft.com/office/drawing/2014/main" id="{51CC6D49-AAB4-48B4-91B7-66FDBF9C54CB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dtagere" displayName="Modtagere" ref="B5:F11" totalsRowCount="1">
  <autoFilter ref="B5:F10" xr:uid="{00000000-0009-0000-0100-000001000000}"/>
  <tableColumns count="5">
    <tableColumn id="1" xr3:uid="{00000000-0010-0000-0000-000001000000}" name="MODTAGER" totalsRowLabel="I alt" totalsRowDxfId="4" dataCellStyle="Normal"/>
    <tableColumn id="2" xr3:uid="{00000000-0010-0000-0000-000002000000}" name="PLANLAGT % AF BUDGET" totalsRowFunction="custom" totalsRowDxfId="3">
      <totalsRowFormula>SUM(Modtagere[PLANLAGT % AF BUDGET])</totalsRowFormula>
    </tableColumn>
    <tableColumn id="6" xr3:uid="{00000000-0010-0000-0000-000006000000}" name="RESTERENDE TILDELTE PENGE" totalsRowFunction="custom" dataDxfId="6" totalsRowDxfId="2">
      <calculatedColumnFormula>IFERROR(IF(Juster_Budget="Ja",Tildelte_Penge_Resterende-SUMIFS(Gaver[OMKOSTNING],Gaver[MODTAGER],Modtagere[[#This Row],[MODTAGER]]),(TotalBudget*Modtagere[[#This Row],[PLANLAGT % AF BUDGET]])-SUMIFS(Gaver[OMKOSTNING],Gaver[MODTAGER],Modtagere[[#This Row],[MODTAGER]])),"")</calculatedColumnFormula>
      <totalsRowFormula>IFERROR(SUM(Modtagere[RESTERENDE TILDELTE PENGE]),"")</totalsRowFormula>
    </tableColumn>
    <tableColumn id="3" xr3:uid="{00000000-0010-0000-0000-000003000000}" name="PLANLAGT ANTAL_x000a_GAVER" totalsRowFunction="custom" totalsRowDxfId="1">
      <totalsRowFormula>SUM(Modtagere[PLANLAGT ANTAL
GAVER])</totalsRowFormula>
    </tableColumn>
    <tableColumn id="5" xr3:uid="{00000000-0010-0000-0000-000005000000}" name="RESTERENDE GAVER" totalsRowFunction="custom" totalsRowDxfId="0">
      <calculatedColumnFormula>IFERROR(Modtagere[[#This Row],[PLANLAGT ANTAL
GAVER]]-COUNTIFS(Gaver[MODTAGER],Modtagere[[#This Row],[MODTAGER]]), "")</calculatedColumnFormula>
      <totalsRowFormula>SUM(Modtagere[RESTERENDE GAVER])</totalsRowFormula>
    </tableColumn>
  </tableColumns>
  <tableStyleInfo name="Oversigt" showFirstColumn="1" showLastColumn="0" showRowStripes="1" showColumnStripes="1"/>
  <extLst>
    <ext xmlns:x14="http://schemas.microsoft.com/office/spreadsheetml/2009/9/main" uri="{504A1905-F514-4f6f-8877-14C23A59335A}">
      <x14:table altTextSummary="Angiv gavemodtagere, planlagt procent af budgettet og planlagt antal gaver i denne tabel. Penge tildelt og resterende gaver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Gaver" displayName="Gaver" ref="B2:F9" totalsRowShown="0">
  <autoFilter ref="B2:F9" xr:uid="{00000000-0009-0000-0100-000004000000}"/>
  <tableColumns count="5">
    <tableColumn id="1" xr3:uid="{00000000-0010-0000-0100-000001000000}" name="MODTAGER" dataCellStyle="Normal"/>
    <tableColumn id="2" xr3:uid="{00000000-0010-0000-0100-000002000000}" name="GAVE" dataCellStyle="Normal"/>
    <tableColumn id="3" xr3:uid="{00000000-0010-0000-0100-000003000000}" name="OMKOSTNING" dataDxfId="5"/>
    <tableColumn id="4" xr3:uid="{00000000-0010-0000-0100-000004000000}" name="KØBT"/>
    <tableColumn id="5" xr3:uid="{00000000-0010-0000-0100-000005000000}" name="PAKKET IND"/>
  </tableColumns>
  <tableStyleInfo name="Julegaveliste" showFirstColumn="0" showLastColumn="0" showRowStripes="1" showColumnStripes="0"/>
  <extLst>
    <ext xmlns:x14="http://schemas.microsoft.com/office/spreadsheetml/2009/9/main" uri="{504A1905-F514-4f6f-8877-14C23A59335A}">
      <x14:table altTextSummary="Vælg Modtager, angiv Gave og Omkostninger, og markér gaver som købt og indpakket. Når gave er både købt og indpakket, opdateres tabelrækken med formateringen gennemstreget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1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27.77734375" style="2" customWidth="1"/>
    <col min="3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5" t="s">
        <v>0</v>
      </c>
      <c r="C1" s="16" t="s">
        <v>9</v>
      </c>
      <c r="D1" s="16"/>
      <c r="E1" s="8" t="s">
        <v>13</v>
      </c>
      <c r="F1" s="18">
        <v>3000</v>
      </c>
    </row>
    <row r="2" spans="1:6" customFormat="1" ht="21" customHeight="1" x14ac:dyDescent="0.25">
      <c r="A2" s="7"/>
      <c r="B2" s="15"/>
      <c r="C2" s="16"/>
      <c r="D2" s="16"/>
      <c r="E2" s="8" t="s">
        <v>14</v>
      </c>
      <c r="F2" s="18">
        <f>IFERROR(SUMIFS(Gaver[OMKOSTNING],Gaver[KØBT],"Ja"),"")</f>
        <v>1698</v>
      </c>
    </row>
    <row r="3" spans="1:6" customFormat="1" ht="21" customHeight="1" x14ac:dyDescent="0.25">
      <c r="A3" s="7"/>
      <c r="B3" s="15"/>
      <c r="C3" s="16"/>
      <c r="D3" s="16"/>
      <c r="E3" s="8" t="s">
        <v>15</v>
      </c>
      <c r="F3" s="18">
        <f>IFERROR(TotalBudget-F2,"")</f>
        <v>1302</v>
      </c>
    </row>
    <row r="4" spans="1:6" customFormat="1" ht="30" customHeight="1" x14ac:dyDescent="0.2">
      <c r="B4" s="17" t="s">
        <v>1</v>
      </c>
      <c r="C4" s="17"/>
      <c r="D4" s="13" t="s">
        <v>11</v>
      </c>
      <c r="E4" s="2"/>
    </row>
    <row r="5" spans="1:6" customFormat="1" ht="30" customHeight="1" x14ac:dyDescent="0.2">
      <c r="B5" s="14" t="s">
        <v>2</v>
      </c>
      <c r="C5" s="14" t="s">
        <v>10</v>
      </c>
      <c r="D5" s="14" t="s">
        <v>12</v>
      </c>
      <c r="E5" s="14" t="s">
        <v>29</v>
      </c>
      <c r="F5" s="14" t="s">
        <v>16</v>
      </c>
    </row>
    <row r="6" spans="1:6" customFormat="1" ht="30" customHeight="1" x14ac:dyDescent="0.2">
      <c r="B6" t="s">
        <v>3</v>
      </c>
      <c r="C6" s="1">
        <v>0.3</v>
      </c>
      <c r="D6" s="19">
        <f>IFERROR(IF(Juster_Budget="Ja",Tildelte_Penge_Resterende-SUMIFS(Gaver[OMKOSTNING],Gaver[MODTAGER],Modtagere[[#This Row],[MODTAGER]]),(TotalBudget*Modtagere[[#This Row],[PLANLAGT % AF BUDGET]])-SUMIFS(Gaver[OMKOSTNING],Gaver[MODTAGER],Modtagere[[#This Row],[MODTAGER]])),"")</f>
        <v>270</v>
      </c>
      <c r="E6" s="10">
        <v>3</v>
      </c>
      <c r="F6" s="10">
        <f>IFERROR(Modtagere[[#This Row],[PLANLAGT ANTAL
GAVER]]-COUNTIFS(Gaver[MODTAGER],Modtagere[[#This Row],[MODTAGER]]), "")</f>
        <v>1</v>
      </c>
    </row>
    <row r="7" spans="1:6" customFormat="1" ht="30" customHeight="1" x14ac:dyDescent="0.2">
      <c r="B7" t="s">
        <v>4</v>
      </c>
      <c r="C7" s="1">
        <v>0.3</v>
      </c>
      <c r="D7" s="19">
        <f>IFERROR(IF(Juster_Budget="Ja",Tildelte_Penge_Resterende-SUMIFS(Gaver[OMKOSTNING],Gaver[MODTAGER],Modtagere[[#This Row],[MODTAGER]]),(TotalBudget*Modtagere[[#This Row],[PLANLAGT % AF BUDGET]])-SUMIFS(Gaver[OMKOSTNING],Gaver[MODTAGER],Modtagere[[#This Row],[MODTAGER]])),"")</f>
        <v>324</v>
      </c>
      <c r="E7" s="10">
        <v>3</v>
      </c>
      <c r="F7" s="10">
        <f>IFERROR(Modtagere[[#This Row],[PLANLAGT ANTAL
GAVER]]-COUNTIFS(Gaver[MODTAGER],Modtagere[[#This Row],[MODTAGER]]), "")</f>
        <v>1</v>
      </c>
    </row>
    <row r="8" spans="1:6" customFormat="1" ht="30" customHeight="1" x14ac:dyDescent="0.2">
      <c r="B8" t="s">
        <v>5</v>
      </c>
      <c r="C8" s="1">
        <v>0.2</v>
      </c>
      <c r="D8" s="19">
        <f>IFERROR(IF(Juster_Budget="Ja",Tildelte_Penge_Resterende-SUMIFS(Gaver[OMKOSTNING],Gaver[MODTAGER],Modtagere[[#This Row],[MODTAGER]]),(TotalBudget*Modtagere[[#This Row],[PLANLAGT % AF BUDGET]])-SUMIFS(Gaver[OMKOSTNING],Gaver[MODTAGER],Modtagere[[#This Row],[MODTAGER]])),"")</f>
        <v>66</v>
      </c>
      <c r="E8" s="10">
        <v>2</v>
      </c>
      <c r="F8" s="10">
        <f>IFERROR(Modtagere[[#This Row],[PLANLAGT ANTAL
GAVER]]-COUNTIFS(Gaver[MODTAGER],Modtagere[[#This Row],[MODTAGER]]), "")</f>
        <v>1</v>
      </c>
    </row>
    <row r="9" spans="1:6" customFormat="1" ht="30" customHeight="1" x14ac:dyDescent="0.2">
      <c r="B9" t="s">
        <v>6</v>
      </c>
      <c r="C9" s="1">
        <v>0.1</v>
      </c>
      <c r="D9" s="19">
        <f>IFERROR(IF(Juster_Budget="Ja",Tildelte_Penge_Resterende-SUMIFS(Gaver[OMKOSTNING],Gaver[MODTAGER],Modtagere[[#This Row],[MODTAGER]]),(TotalBudget*Modtagere[[#This Row],[PLANLAGT % AF BUDGET]])-SUMIFS(Gaver[OMKOSTNING],Gaver[MODTAGER],Modtagere[[#This Row],[MODTAGER]])),"")</f>
        <v>-6</v>
      </c>
      <c r="E9" s="10">
        <v>1</v>
      </c>
      <c r="F9" s="10">
        <f>IFERROR(Modtagere[[#This Row],[PLANLAGT ANTAL
GAVER]]-COUNTIFS(Gaver[MODTAGER],Modtagere[[#This Row],[MODTAGER]]), "")</f>
        <v>0</v>
      </c>
    </row>
    <row r="10" spans="1:6" customFormat="1" ht="30" customHeight="1" x14ac:dyDescent="0.2">
      <c r="B10" t="s">
        <v>7</v>
      </c>
      <c r="C10" s="1">
        <v>0.1</v>
      </c>
      <c r="D10" s="19">
        <f>IFERROR(IF(Juster_Budget="Ja",Tildelte_Penge_Resterende-SUMIFS(Gaver[OMKOSTNING],Gaver[MODTAGER],Modtagere[[#This Row],[MODTAGER]]),(TotalBudget*Modtagere[[#This Row],[PLANLAGT % AF BUDGET]])-SUMIFS(Gaver[OMKOSTNING],Gaver[MODTAGER],Modtagere[[#This Row],[MODTAGER]])),"")</f>
        <v>0</v>
      </c>
      <c r="E10" s="10">
        <v>1</v>
      </c>
      <c r="F10" s="10">
        <f>IFERROR(Modtagere[[#This Row],[PLANLAGT ANTAL
GAVER]]-COUNTIFS(Gaver[MODTAGER],Modtagere[[#This Row],[MODTAGER]]), "")</f>
        <v>0</v>
      </c>
    </row>
    <row r="11" spans="1:6" ht="30" customHeight="1" x14ac:dyDescent="0.2">
      <c r="B11" s="4" t="s">
        <v>8</v>
      </c>
      <c r="C11" s="5">
        <f>SUM(Modtagere[PLANLAGT % AF BUDGET])</f>
        <v>1</v>
      </c>
      <c r="D11" s="20">
        <f>IFERROR(SUM(Modtagere[RESTERENDE TILDELTE PENGE]),"")</f>
        <v>654</v>
      </c>
      <c r="E11" s="6">
        <f>SUM(Modtagere[PLANLAGT ANTAL
GAVER])</f>
        <v>10</v>
      </c>
      <c r="F11" s="6">
        <f>SUM(Modtagere[RESTERENDE GAVER])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Opret en julegaveliste i denne projektmappe. Registrer dit forbrug og resterende gaveindkøb i dette regneark og specifikke gaver til modtagere i regnearket Gaveliste." sqref="A1" xr:uid="{00000000-0002-0000-0000-000000000000}"/>
    <dataValidation allowBlank="1" showInputMessage="1" showErrorMessage="1" prompt="Angiv gavemodtagerens navn i denne kolonne under denne overskrift. Brug overskriftsfiltre til at finde bestemte poster. Denne liste bruges til at vælge modtagere i regnearket Gaveliste" sqref="B5" xr:uid="{00000000-0002-0000-0000-000001000000}"/>
    <dataValidation allowBlank="1" showInputMessage="1" showErrorMessage="1" prompt="Angiv Planlagt procent af budgettet i denne kolonne under denne overskrift. Samlede procent af det planlagte budget er placeret i slutningen af denne kolonne" sqref="C5" xr:uid="{00000000-0002-0000-0000-000002000000}"/>
    <dataValidation allowBlank="1" showInputMessage="1" showErrorMessage="1" prompt="Løbende total af de budgetterede, tildelte penge, der resterer pr. modtager baseret på gaveomkostninger i regnearket Gaveliste og automatisk beregnet i denne kolonne under denne overskrift" sqref="D5" xr:uid="{00000000-0002-0000-0000-000003000000}"/>
    <dataValidation allowBlank="1" showInputMessage="1" showErrorMessage="1" prompt="Angiv planlagt antal gaver for hver person i kolonnen Til i denne kolonne under denne overskrift" sqref="E5" xr:uid="{00000000-0002-0000-0000-000004000000}"/>
    <dataValidation allowBlank="1" showInputMessage="1" showErrorMessage="1" prompt="Antallet af resterende gaver beregnes automatisk i denne kolonne under denne overskrift" sqref="F5" xr:uid="{00000000-0002-0000-0000-000005000000}"/>
    <dataValidation allowBlank="1" showInputMessage="1" showErrorMessage="1" prompt="Angiv samlet budget i cellen til højre" sqref="E1" xr:uid="{00000000-0002-0000-0000-000006000000}"/>
    <dataValidation allowBlank="1" showInputMessage="1" showErrorMessage="1" prompt="Angiv samlet budget i denne celle" sqref="F1" xr:uid="{00000000-0002-0000-0000-000007000000}"/>
    <dataValidation allowBlank="1" showInputMessage="1" showErrorMessage="1" prompt="Resterende beløb beregnes automatisk i cellen til højre" sqref="E3" xr:uid="{00000000-0002-0000-0000-000008000000}"/>
    <dataValidation allowBlank="1" showInputMessage="1" showErrorMessage="1" prompt="Brugt beløb beregnes automatisk i cellen til højre" sqref="E2" xr:uid="{00000000-0002-0000-0000-000009000000}"/>
    <dataValidation allowBlank="1" showInputMessage="1" showErrorMessage="1" prompt="Brugt beløb beregnes automatisk i denne celle" sqref="F2" xr:uid="{00000000-0002-0000-0000-00000A000000}"/>
    <dataValidation allowBlank="1" showInputMessage="1" showErrorMessage="1" prompt="Resterende beløb beregnes automatisk i denne celle" sqref="F3" xr:uid="{00000000-0002-0000-0000-00000B000000}"/>
    <dataValidation allowBlank="1" showInputMessage="1" showErrorMessage="1" prompt="Titlen på dette regneark vises i  denne celle og celle C1. Angiv samlet budget i celle F1. Brugte og resterende beløb beregnes automatisk i cellerne F2 og F3 " sqref="B1:B3" xr:uid="{00000000-0002-0000-0000-00000C000000}"/>
    <dataValidation type="list" errorStyle="warning" allowBlank="1" showInputMessage="1" showErrorMessage="1" error="Vælg Ja eller Nej på listen. Vælg ANNULLER, og tryk på ALT+PIL NED for indstillinger og derefter på PIL NED og ENTER for at foretage markeringen" prompt="Vælg Ja for automatisk at justere gavebudgettet, når % af det planlagte budget overstiger 100 %. Vælg Nej for potentielt at overskride det samlede budget" sqref="D4" xr:uid="{00000000-0002-0000-0000-00000D000000}">
      <formula1>"Ja,Nej"</formula1>
    </dataValidation>
    <dataValidation allowBlank="1" showInputMessage="1" showErrorMessage="1" prompt="Vælg Ja i cellen til højre for automatisk at justere gavebudget pr. modtager, når % planlagt budget er &gt; 100 %. Vælg Nej for at tillade sum af budget pr. modtager at overskride det samlede budget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F9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2" customWidth="1"/>
    <col min="2" max="2" width="27.77734375" style="2" customWidth="1"/>
    <col min="3" max="3" width="22.77734375" style="2" customWidth="1"/>
    <col min="4" max="6" width="18.777343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17</v>
      </c>
    </row>
    <row r="2" spans="2:6" ht="30" customHeight="1" x14ac:dyDescent="0.2">
      <c r="B2" s="9" t="s">
        <v>2</v>
      </c>
      <c r="C2" s="9" t="s">
        <v>18</v>
      </c>
      <c r="D2" s="9" t="s">
        <v>26</v>
      </c>
      <c r="E2" s="9" t="s">
        <v>27</v>
      </c>
      <c r="F2" s="9" t="s">
        <v>28</v>
      </c>
    </row>
    <row r="3" spans="2:6" ht="30" customHeight="1" x14ac:dyDescent="0.2">
      <c r="B3" s="2" t="s">
        <v>4</v>
      </c>
      <c r="C3" s="2" t="s">
        <v>19</v>
      </c>
      <c r="D3" s="21">
        <v>216</v>
      </c>
      <c r="E3" s="3" t="s">
        <v>11</v>
      </c>
      <c r="F3" s="3" t="s">
        <v>11</v>
      </c>
    </row>
    <row r="4" spans="2:6" ht="30" customHeight="1" x14ac:dyDescent="0.2">
      <c r="B4" s="2" t="s">
        <v>5</v>
      </c>
      <c r="C4" s="2" t="s">
        <v>20</v>
      </c>
      <c r="D4" s="21">
        <v>534</v>
      </c>
      <c r="E4" s="3" t="s">
        <v>11</v>
      </c>
      <c r="F4" s="3"/>
    </row>
    <row r="5" spans="2:6" ht="30" customHeight="1" x14ac:dyDescent="0.2">
      <c r="B5" s="2" t="s">
        <v>6</v>
      </c>
      <c r="C5" s="2" t="s">
        <v>21</v>
      </c>
      <c r="D5" s="21">
        <v>306</v>
      </c>
      <c r="E5" s="3" t="s">
        <v>11</v>
      </c>
      <c r="F5" s="3" t="s">
        <v>11</v>
      </c>
    </row>
    <row r="6" spans="2:6" ht="30" customHeight="1" x14ac:dyDescent="0.2">
      <c r="B6" s="2" t="s">
        <v>3</v>
      </c>
      <c r="C6" s="2" t="s">
        <v>22</v>
      </c>
      <c r="D6" s="21">
        <v>288</v>
      </c>
      <c r="E6" s="3"/>
      <c r="F6" s="3"/>
    </row>
    <row r="7" spans="2:6" ht="30" customHeight="1" x14ac:dyDescent="0.2">
      <c r="B7" s="2" t="s">
        <v>3</v>
      </c>
      <c r="C7" s="2" t="s">
        <v>23</v>
      </c>
      <c r="D7" s="21">
        <v>342</v>
      </c>
      <c r="E7" s="3" t="s">
        <v>11</v>
      </c>
      <c r="F7" s="3"/>
    </row>
    <row r="8" spans="2:6" ht="30" customHeight="1" x14ac:dyDescent="0.2">
      <c r="B8" s="2" t="s">
        <v>7</v>
      </c>
      <c r="C8" s="2" t="s">
        <v>24</v>
      </c>
      <c r="D8" s="21">
        <v>300</v>
      </c>
      <c r="E8" s="3" t="s">
        <v>11</v>
      </c>
      <c r="F8" s="3" t="s">
        <v>11</v>
      </c>
    </row>
    <row r="9" spans="2:6" ht="30" customHeight="1" x14ac:dyDescent="0.2">
      <c r="B9" s="2" t="s">
        <v>4</v>
      </c>
      <c r="C9" s="2" t="s">
        <v>25</v>
      </c>
      <c r="D9" s="21">
        <v>360</v>
      </c>
      <c r="E9" s="3"/>
      <c r="F9" s="3"/>
    </row>
  </sheetData>
  <conditionalFormatting sqref="B3:F9">
    <cfRule type="expression" dxfId="7" priority="2">
      <formula>($E3="ja")*($F3="ja")</formula>
    </cfRule>
  </conditionalFormatting>
  <dataValidations count="10">
    <dataValidation allowBlank="1" showInputMessage="1" showErrorMessage="1" prompt="Opret en Gaveliste i dette regneark. Angiv oplysninger i tabellen Gaver. Når gave er markeret som købt og indpakket, opdateres tabelrækken automatisk med formateringen gennemstreget" sqref="A1" xr:uid="{00000000-0002-0000-0100-000000000000}"/>
    <dataValidation allowBlank="1" showInputMessage="1" showErrorMessage="1" prompt="Vælg Modtager i denne kolonne under denne overskrift. Tryk på ALT+PIL NED-tasten for indstillinger og derefter på PIL NED-tasten og ENTER for at foretage et valg. Brug overskriftsfiltre til at finde bestemte poster" sqref="B2" xr:uid="{00000000-0002-0000-0100-000001000000}"/>
    <dataValidation allowBlank="1" showInputMessage="1" showErrorMessage="1" prompt="Angiv Gave i denne kolonne under denne overskrift" sqref="C2" xr:uid="{00000000-0002-0000-0100-000002000000}"/>
    <dataValidation allowBlank="1" showInputMessage="1" showErrorMessage="1" prompt="Angiv Omkostninger i denne kolonne under denne overskrift" sqref="D2" xr:uid="{00000000-0002-0000-0100-000003000000}"/>
    <dataValidation allowBlank="1" showInputMessage="1" showErrorMessage="1" prompt="Vælg Ja på listen i denne kolonne under denne overskrift, når gaven er købt. Tryk på ALT+PIL NED-tasten for indstillinger og derefter på ENTER for at foretage markeringen" sqref="E2" xr:uid="{00000000-0002-0000-0100-000004000000}"/>
    <dataValidation allowBlank="1" showInputMessage="1" showErrorMessage="1" prompt="Vælg Ja på listen i denne kolonne under denne overskrift, når gaven er blevet indpakket. Tryk på ALT+PIL NED-tasten for indstillinger og derefter på ENTER for at foretage markeringen" sqref="F2" xr:uid="{00000000-0002-0000-0100-000005000000}"/>
    <dataValidation allowBlank="1" showInputMessage="1" showErrorMessage="1" prompt="Titlen på dette regneark vises i denne celle og celle C1" sqref="B1" xr:uid="{00000000-0002-0000-0100-000006000000}"/>
    <dataValidation type="list" errorStyle="warning" allowBlank="1" showInputMessage="1" showErrorMessage="1" error="Vælg Ja på listen, når gaven er blevet indpakket. Vælg ANNULLER, tryk på ALT+PIL NED for indstillinger og derefter på ENTER for at foretage markeringen" sqref="F3:F9" xr:uid="{00000000-0002-0000-0100-000007000000}">
      <formula1>"Ja"</formula1>
    </dataValidation>
    <dataValidation type="list" errorStyle="warning" allowBlank="1" showInputMessage="1" showErrorMessage="1" error="Vælg Ja på listen, når gaven er blevet købt. Vælg ANNULLER, tryk på ALT+PIL NED for indstillinger og derefter på ENTER for at foretage markeringen" sqref="E3:E9" xr:uid="{00000000-0002-0000-0100-000008000000}">
      <formula1>"Ja"</formula1>
    </dataValidation>
    <dataValidation type="list" errorStyle="warning" allowBlank="1" showInputMessage="1" showErrorMessage="1" error="Vælg modtager på listen. Vælg ANNULLER, og tryk på ALT+PIL NED for indstillinger og derefter på PIL NED og ENTER for at foretage markeringen" sqref="B3:B9" xr:uid="{00000000-0002-0000-0100-000009000000}">
      <formula1>ModtagerNavne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9</vt:i4>
      </vt:variant>
    </vt:vector>
  </HeadingPairs>
  <TitlesOfParts>
    <vt:vector size="11" baseType="lpstr">
      <vt:lpstr>Oversigt</vt:lpstr>
      <vt:lpstr>Gaveliste</vt:lpstr>
      <vt:lpstr>Juster_Budget</vt:lpstr>
      <vt:lpstr>ModtagerNavne</vt:lpstr>
      <vt:lpstr>RESTERENDE</vt:lpstr>
      <vt:lpstr>RækkeTitelOmråde1..F4</vt:lpstr>
      <vt:lpstr>Titel1</vt:lpstr>
      <vt:lpstr>Titel2</vt:lpstr>
      <vt:lpstr>TotalBudget</vt:lpstr>
      <vt:lpstr>Gaveliste!Udskriftstitler</vt:lpstr>
      <vt:lpstr>Oversigt!Udskriftstitler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2017-09-13T05:29:31Z</dcterms:created>
  <dcterms:modified xsi:type="dcterms:W3CDTF">2018-06-22T14:30:25Z</dcterms:modified>
</cp:coreProperties>
</file>