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alance" sheetId="1" r:id="rId1"/>
  </sheets>
  <definedNames>
    <definedName name="_xlnm.Print_Area" localSheetId="0">Balance!$A$1:$J$44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 s="1"/>
  <c r="B15" i="1"/>
  <c r="E4" i="1" s="1"/>
  <c r="B25" i="1"/>
  <c r="B26" i="1"/>
  <c r="B4" i="1"/>
  <c r="B3" i="1"/>
  <c r="E3" i="1" l="1"/>
</calcChain>
</file>

<file path=xl/sharedStrings.xml><?xml version="1.0" encoding="utf-8"?>
<sst xmlns="http://schemas.openxmlformats.org/spreadsheetml/2006/main" count="41" uniqueCount="36">
  <si>
    <t>Balance for [Firmanavn] </t>
  </si>
  <si>
    <t>[DATO]</t>
  </si>
  <si>
    <t>Aktuelt forholdstal</t>
  </si>
  <si>
    <t>Likviditetsprocent</t>
  </si>
  <si>
    <t>Likviditetsgrad</t>
  </si>
  <si>
    <t>Driftskapital</t>
  </si>
  <si>
    <t>AKTIVER</t>
  </si>
  <si>
    <t>PASSIVER</t>
  </si>
  <si>
    <t>Omsætningsaktiver</t>
  </si>
  <si>
    <t>  </t>
  </si>
  <si>
    <t>Kortfristet gæld</t>
  </si>
  <si>
    <t>Likvider</t>
  </si>
  <si>
    <t>Forfaldne lån og kortfristet del af langfristet gæld</t>
  </si>
  <si>
    <t>Kortfristede investeringer</t>
  </si>
  <si>
    <t>Kortfristet gæld og skyldige omkostninger</t>
  </si>
  <si>
    <t>Tilgodehavender</t>
  </si>
  <si>
    <t>Forfaldne indkomstskatter</t>
  </si>
  <si>
    <t>Lagerbeholdning</t>
  </si>
  <si>
    <t>Skyldige fratrædelses- og overskudsdelingsbidrag</t>
  </si>
  <si>
    <t>Udskudte indkomstskatter</t>
  </si>
  <si>
    <t>Forudbetalte udgifter og andre omsætningsaktiver</t>
  </si>
  <si>
    <t>Samlede omsætningsaktiver</t>
  </si>
  <si>
    <t>Samlede passiver</t>
  </si>
  <si>
    <t>Andre aktiver</t>
  </si>
  <si>
    <t>Andre passiver</t>
  </si>
  <si>
    <t>Materielle anlægsaktiver (anskaffelsesværdi)</t>
  </si>
  <si>
    <t>Langfristet gæld</t>
  </si>
  <si>
    <t>Minus akkumuleret afskrivning</t>
  </si>
  <si>
    <t>Skyldige fratrædelsesomkostninger</t>
  </si>
  <si>
    <t>Materielle anlægsaktiver (netto)</t>
  </si>
  <si>
    <t>Langtidsinvestering af likvider</t>
  </si>
  <si>
    <t>Udskudte tilgodehavender og andre passiver</t>
  </si>
  <si>
    <t>Aktiekapitalinvesteringer</t>
  </si>
  <si>
    <t>Andre aktiver i alt</t>
  </si>
  <si>
    <t>Andre passiver i alt </t>
  </si>
  <si>
    <t>Samlede aktiver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</si>
</sst>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kr &quot;#,##0"/>
    <numFmt numFmtId="165" formatCode="_(&quot;kr&quot;* #,##0_);_(&quot;kr&quot;* \(#,##0\);_(&quot;kr&quot;* &quot;-&quot;_);_(@_)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0" borderId="0" xfId="0" applyFont="1"/>
    <xf numFmtId="2" fontId="5" fillId="2" borderId="2" xfId="0" applyNumberFormat="1" applyFont="1" applyFill="1" applyBorder="1"/>
    <xf numFmtId="0" fontId="5" fillId="2" borderId="3" xfId="0" applyFont="1" applyFill="1" applyBorder="1"/>
    <xf numFmtId="2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164" fontId="5" fillId="2" borderId="3" xfId="0" applyNumberFormat="1" applyFont="1" applyFill="1" applyBorder="1"/>
    <xf numFmtId="165" fontId="5" fillId="2" borderId="6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7" t="s">
        <v>0</v>
      </c>
      <c r="B1" s="27"/>
      <c r="C1" s="3"/>
      <c r="D1" s="27" t="s">
        <v>1</v>
      </c>
      <c r="E1" s="27"/>
    </row>
    <row r="2" spans="1:5" ht="18.75" customHeight="1" thickTop="1" thickBot="1" x14ac:dyDescent="0.25">
      <c r="A2" s="1"/>
      <c r="B2" s="4"/>
      <c r="C2" s="2"/>
      <c r="D2" s="1"/>
      <c r="E2" s="5"/>
    </row>
    <row r="3" spans="1:5" x14ac:dyDescent="0.2">
      <c r="A3" s="6" t="s">
        <v>2</v>
      </c>
      <c r="B3" s="8">
        <f>B15/E15</f>
        <v>3.3803797468354428</v>
      </c>
      <c r="C3" s="6"/>
      <c r="D3" s="6" t="s">
        <v>3</v>
      </c>
      <c r="E3" s="8">
        <f>B9/E15</f>
        <v>0.23607594936708862</v>
      </c>
    </row>
    <row r="4" spans="1:5" ht="13.5" thickBot="1" x14ac:dyDescent="0.25">
      <c r="A4" s="9" t="s">
        <v>4</v>
      </c>
      <c r="B4" s="10">
        <f>(B15-B12)/E15</f>
        <v>2.910126582278481</v>
      </c>
      <c r="C4" s="9"/>
      <c r="D4" s="9" t="s">
        <v>5</v>
      </c>
      <c r="E4" s="24">
        <f>B15-E15</f>
        <v>3761</v>
      </c>
    </row>
    <row r="5" spans="1:5" x14ac:dyDescent="0.2">
      <c r="A5" s="11"/>
      <c r="B5" s="12"/>
      <c r="C5" s="2"/>
      <c r="D5" s="11"/>
      <c r="E5" s="2"/>
    </row>
    <row r="6" spans="1:5" x14ac:dyDescent="0.2">
      <c r="A6" s="28" t="s">
        <v>6</v>
      </c>
      <c r="B6" s="28"/>
      <c r="C6" s="2"/>
      <c r="D6" s="29" t="s">
        <v>7</v>
      </c>
      <c r="E6" s="29"/>
    </row>
    <row r="7" spans="1:5" x14ac:dyDescent="0.2">
      <c r="A7" s="13"/>
      <c r="B7" s="14"/>
      <c r="C7" s="2"/>
      <c r="D7" s="7"/>
      <c r="E7" s="2"/>
    </row>
    <row r="8" spans="1:5" x14ac:dyDescent="0.2">
      <c r="A8" s="13" t="s">
        <v>8</v>
      </c>
      <c r="B8" s="13" t="s">
        <v>9</v>
      </c>
      <c r="C8" s="2"/>
      <c r="D8" s="13" t="s">
        <v>10</v>
      </c>
      <c r="E8" s="13" t="s">
        <v>9</v>
      </c>
    </row>
    <row r="9" spans="1:5" ht="12.95" customHeight="1" x14ac:dyDescent="0.2">
      <c r="A9" s="15" t="s">
        <v>11</v>
      </c>
      <c r="B9" s="16">
        <v>373</v>
      </c>
      <c r="C9" s="2"/>
      <c r="D9" s="15" t="s">
        <v>12</v>
      </c>
      <c r="E9" s="16">
        <v>38</v>
      </c>
    </row>
    <row r="10" spans="1:5" x14ac:dyDescent="0.2">
      <c r="A10" s="15" t="s">
        <v>13</v>
      </c>
      <c r="B10" s="16">
        <v>1517</v>
      </c>
      <c r="C10" s="2"/>
      <c r="D10" s="15" t="s">
        <v>14</v>
      </c>
      <c r="E10" s="16">
        <v>1205</v>
      </c>
    </row>
    <row r="11" spans="1:5" x14ac:dyDescent="0.2">
      <c r="A11" s="15" t="s">
        <v>15</v>
      </c>
      <c r="B11" s="16">
        <v>1918</v>
      </c>
      <c r="C11" s="2"/>
      <c r="D11" s="15" t="s">
        <v>16</v>
      </c>
      <c r="E11" s="16">
        <v>327</v>
      </c>
    </row>
    <row r="12" spans="1:5" ht="25.5" x14ac:dyDescent="0.2">
      <c r="A12" s="15" t="s">
        <v>17</v>
      </c>
      <c r="B12" s="16">
        <v>743</v>
      </c>
      <c r="C12" s="2"/>
      <c r="D12" s="15" t="s">
        <v>18</v>
      </c>
      <c r="E12" s="16">
        <v>10</v>
      </c>
    </row>
    <row r="13" spans="1:5" x14ac:dyDescent="0.2">
      <c r="A13" s="15" t="s">
        <v>19</v>
      </c>
      <c r="B13" s="16">
        <v>445</v>
      </c>
      <c r="C13" s="2"/>
      <c r="E13" s="17"/>
    </row>
    <row r="14" spans="1:5" ht="26.25" thickBot="1" x14ac:dyDescent="0.25">
      <c r="A14" s="15" t="s">
        <v>20</v>
      </c>
      <c r="B14" s="16">
        <v>345</v>
      </c>
      <c r="C14" s="2"/>
      <c r="D14" s="13"/>
      <c r="E14" s="17"/>
    </row>
    <row r="15" spans="1:5" ht="13.5" thickTop="1" x14ac:dyDescent="0.2">
      <c r="A15" s="18" t="s">
        <v>21</v>
      </c>
      <c r="B15" s="25">
        <f>SUM(B9:B14)</f>
        <v>5341</v>
      </c>
      <c r="C15" s="2"/>
      <c r="D15" s="18" t="s">
        <v>22</v>
      </c>
      <c r="E15" s="25">
        <f>SUM(E9:E14)</f>
        <v>1580</v>
      </c>
    </row>
    <row r="16" spans="1:5" x14ac:dyDescent="0.2">
      <c r="A16" s="13"/>
      <c r="B16" s="19"/>
      <c r="C16" s="2"/>
      <c r="D16" s="13"/>
      <c r="E16" s="19"/>
    </row>
    <row r="17" spans="1:5" x14ac:dyDescent="0.2">
      <c r="A17" s="13" t="s">
        <v>23</v>
      </c>
      <c r="B17" s="16"/>
      <c r="C17" s="2"/>
      <c r="D17" s="7" t="s">
        <v>24</v>
      </c>
      <c r="E17" s="20"/>
    </row>
    <row r="18" spans="1:5" ht="25.5" x14ac:dyDescent="0.2">
      <c r="A18" s="15" t="s">
        <v>25</v>
      </c>
      <c r="B18" s="16">
        <v>10963</v>
      </c>
      <c r="C18" s="2"/>
      <c r="D18" s="15" t="s">
        <v>26</v>
      </c>
      <c r="E18" s="16">
        <v>2345</v>
      </c>
    </row>
    <row r="19" spans="1:5" x14ac:dyDescent="0.2">
      <c r="A19" s="15" t="s">
        <v>27</v>
      </c>
      <c r="B19" s="21">
        <v>-3098</v>
      </c>
      <c r="C19" s="2"/>
      <c r="D19" s="15" t="s">
        <v>28</v>
      </c>
      <c r="E19" s="16">
        <v>1211</v>
      </c>
    </row>
    <row r="20" spans="1:5" x14ac:dyDescent="0.2">
      <c r="A20" s="15" t="s">
        <v>29</v>
      </c>
      <c r="B20" s="16">
        <v>6495</v>
      </c>
      <c r="C20" s="2"/>
      <c r="D20" s="15" t="s">
        <v>19</v>
      </c>
      <c r="E20" s="16">
        <v>485</v>
      </c>
    </row>
    <row r="21" spans="1:5" x14ac:dyDescent="0.2">
      <c r="A21" s="15" t="s">
        <v>30</v>
      </c>
      <c r="B21" s="16">
        <v>472</v>
      </c>
      <c r="C21" s="2"/>
      <c r="D21" s="15" t="s">
        <v>31</v>
      </c>
      <c r="E21" s="16">
        <v>331</v>
      </c>
    </row>
    <row r="22" spans="1:5" x14ac:dyDescent="0.2">
      <c r="A22" s="15" t="s">
        <v>32</v>
      </c>
      <c r="B22" s="16">
        <v>1972</v>
      </c>
      <c r="C22" s="2"/>
      <c r="E22" s="17"/>
    </row>
    <row r="23" spans="1:5" x14ac:dyDescent="0.2">
      <c r="A23" s="15" t="s">
        <v>19</v>
      </c>
      <c r="B23" s="16">
        <v>437</v>
      </c>
      <c r="C23" s="2"/>
      <c r="E23" s="17"/>
    </row>
    <row r="24" spans="1:5" ht="13.5" thickBot="1" x14ac:dyDescent="0.25">
      <c r="A24" s="15" t="s">
        <v>23</v>
      </c>
      <c r="B24" s="16">
        <v>634</v>
      </c>
      <c r="C24" s="2"/>
      <c r="E24" s="16"/>
    </row>
    <row r="25" spans="1:5" ht="14.25" thickTop="1" thickBot="1" x14ac:dyDescent="0.25">
      <c r="A25" s="18" t="s">
        <v>33</v>
      </c>
      <c r="B25" s="25">
        <f>SUM(B18:B24)</f>
        <v>17875</v>
      </c>
      <c r="C25" s="2"/>
      <c r="D25" s="18" t="s">
        <v>34</v>
      </c>
      <c r="E25" s="25">
        <f>SUM(E18:E24)</f>
        <v>4372</v>
      </c>
    </row>
    <row r="26" spans="1:5" ht="13.5" thickTop="1" x14ac:dyDescent="0.2">
      <c r="A26" s="22" t="s">
        <v>35</v>
      </c>
      <c r="B26" s="26">
        <f>B15+B25</f>
        <v>23216</v>
      </c>
      <c r="C26" s="23"/>
      <c r="D26" s="22" t="s">
        <v>22</v>
      </c>
      <c r="E26" s="26">
        <f>E25+E15</f>
        <v>5952</v>
      </c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Balance sheet with ratios and working capital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328010</Value>
      <Value>328016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2012-02-09T21:05:00+00:00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TP102827550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824394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2721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4D27F4-09EF-40A0-B720-72034EF01F02}"/>
</file>

<file path=customXml/itemProps2.xml><?xml version="1.0" encoding="utf-8"?>
<ds:datastoreItem xmlns:ds="http://schemas.openxmlformats.org/officeDocument/2006/customXml" ds:itemID="{99CF5043-8164-40A5-A1A6-A54400A8820A}"/>
</file>

<file path=customXml/itemProps3.xml><?xml version="1.0" encoding="utf-8"?>
<ds:datastoreItem xmlns:ds="http://schemas.openxmlformats.org/officeDocument/2006/customXml" ds:itemID="{1A526DA0-2470-4E7C-8507-70680D32C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</vt:lpstr>
      <vt:lpstr>Balance!Print_Area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2002-10-21T21:41:53Z</cp:lastPrinted>
  <dcterms:created xsi:type="dcterms:W3CDTF">2002-10-01T22:58:51Z</dcterms:created>
  <dcterms:modified xsi:type="dcterms:W3CDTF">2012-07-13T11:39:33Z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7880900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