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F49196E4-1DDA-4585-A47A-6140F42326CE}" xr6:coauthVersionLast="31" xr6:coauthVersionMax="38" xr10:uidLastSave="{00000000-0000-0000-0000-000000000000}"/>
  <bookViews>
    <workbookView xWindow="930" yWindow="0" windowWidth="28800" windowHeight="11760" xr2:uid="{00000000-000D-0000-FFFF-FFFF00000000}"/>
  </bookViews>
  <sheets>
    <sheet name="Startudgifter" sheetId="1" r:id="rId1"/>
  </sheets>
  <definedNames>
    <definedName name="_xlnm.Print_Area" localSheetId="0">Startudgifter!$B$1:$D$121</definedName>
  </definedNames>
  <calcPr calcId="179017"/>
</workbook>
</file>

<file path=xl/calcChain.xml><?xml version="1.0" encoding="utf-8"?>
<calcChain xmlns="http://schemas.openxmlformats.org/spreadsheetml/2006/main">
  <c r="D10" i="1" l="1"/>
  <c r="D17" i="1" l="1"/>
  <c r="D110" i="1" l="1"/>
  <c r="D100" i="1" l="1"/>
  <c r="D101" i="1"/>
  <c r="D55" i="1" l="1"/>
  <c r="D99" i="1" s="1"/>
  <c r="D50" i="1"/>
  <c r="D98" i="1" s="1"/>
  <c r="D42" i="1"/>
  <c r="D97" i="1" s="1"/>
  <c r="D34" i="1"/>
  <c r="D96" i="1" s="1"/>
  <c r="D25" i="1"/>
  <c r="D95" i="1" s="1"/>
  <c r="D94" i="1"/>
  <c r="D69" i="1"/>
  <c r="D87" i="1" s="1"/>
  <c r="D93" i="1" l="1"/>
  <c r="D102" i="1" s="1"/>
  <c r="D81" i="1"/>
  <c r="D89" i="1" s="1"/>
  <c r="D76" i="1"/>
  <c r="D88" i="1" s="1"/>
  <c r="D90" i="1" l="1"/>
</calcChain>
</file>

<file path=xl/sharedStrings.xml><?xml version="1.0" encoding="utf-8"?>
<sst xmlns="http://schemas.openxmlformats.org/spreadsheetml/2006/main" count="132" uniqueCount="88">
  <si>
    <t>STARTUDGIFTER</t>
  </si>
  <si>
    <r>
      <rPr>
        <sz val="10"/>
        <color theme="4" tint="-0.499984740745262"/>
        <rFont val="Georgia"/>
        <family val="1"/>
        <scheme val="major"/>
      </rPr>
      <t>EN BEMÆKRNING, FØR DU BRUGER DETTE REGNEARK</t>
    </r>
    <r>
      <rPr>
        <sz val="10"/>
        <color theme="4" tint="-0.499984740745262"/>
        <rFont val="Arial"/>
        <family val="2"/>
        <scheme val="minor"/>
      </rPr>
      <t xml:space="preserve">
</t>
    </r>
    <r>
      <rPr>
        <sz val="9"/>
        <color theme="4" tint="-0.499984740745262"/>
        <rFont val="Arial"/>
        <family val="2"/>
        <scheme val="minor"/>
      </rPr>
      <t>Næsten alle, der har startet en virksomhed, har undervurderet omkostningerne og derefter stået over for risikoen for at køre med utilstrækkelige bundne reserver. Nøglen til at undgå denne fælde er at være virkelig omhyggelig i din research og planlægning. Vores skabelon Startudgifter fører dig gennem processen.</t>
    </r>
    <r>
      <rPr>
        <sz val="10"/>
        <color theme="4" tint="-0.499984740745262"/>
        <rFont val="Arial"/>
        <family val="2"/>
        <scheme val="minor"/>
      </rPr>
      <t xml:space="preserve">
</t>
    </r>
    <r>
      <rPr>
        <sz val="10"/>
        <color theme="4" tint="-0.499984740745262"/>
        <rFont val="Georgia"/>
        <family val="1"/>
        <scheme val="major"/>
      </rPr>
      <t>START MED AT ESTIMERE UDGIFTERNE</t>
    </r>
    <r>
      <rPr>
        <sz val="10"/>
        <color theme="4" tint="-0.499984740745262"/>
        <rFont val="Arial"/>
        <family val="2"/>
        <scheme val="minor"/>
      </rPr>
      <t xml:space="preserve">
</t>
    </r>
    <r>
      <rPr>
        <sz val="9"/>
        <color theme="4" tint="-0.499984740745262"/>
        <rFont val="Arial"/>
        <family val="2"/>
        <scheme val="minor"/>
      </rPr>
      <t xml:space="preserve">Hvad vil det koste dig for at få din virksomhed op at køre? Nøglen til at ramme rigtigt her er at være opmærksom på detaljerne. For hver kategori af udgifter skal du sammensætte en liste over alt det, du får brug for at købe. Dette omfatter både håndgribelige aktiver (f.eks. udstyr, lager) og tjenester (f.eks. renovering, forsikring). Find derefter ud af, hvor du kan købe disse varer eller tjenester. Undersøg flere leverandører – dvs. sammenlign købsmuligheder. Se ikke kun på prisen. Betalingsvilkår, levering, pålidelighed og service er også vigtigt. </t>
    </r>
  </si>
  <si>
    <t>BYGNINGER/EJENDOM</t>
  </si>
  <si>
    <t>Køb</t>
  </si>
  <si>
    <t>Byggeri</t>
  </si>
  <si>
    <t>Ombygning</t>
  </si>
  <si>
    <t>Andet</t>
  </si>
  <si>
    <t>Samlet</t>
  </si>
  <si>
    <t>INDRETNING AF LEJEDE LOKALER</t>
  </si>
  <si>
    <t>Vare 1</t>
  </si>
  <si>
    <t>Vare 2</t>
  </si>
  <si>
    <t>Vare 3</t>
  </si>
  <si>
    <t>Vare 4</t>
  </si>
  <si>
    <t>LISTE OVER KAPITALUDSTYR</t>
  </si>
  <si>
    <t>Møbler</t>
  </si>
  <si>
    <t>Udstyr</t>
  </si>
  <si>
    <t>Inventar</t>
  </si>
  <si>
    <t>Maskiner</t>
  </si>
  <si>
    <t>UDGIFTER TIL PLACERING OG ADMINISTRATION</t>
  </si>
  <si>
    <t>Leje</t>
  </si>
  <si>
    <t>Forsyningsindskud</t>
  </si>
  <si>
    <t>Juridiske og regnskabsgebyrer</t>
  </si>
  <si>
    <t>Forudbetalt forsikring</t>
  </si>
  <si>
    <t xml:space="preserve">Lønninger før åbningen </t>
  </si>
  <si>
    <t>STARTLAGER</t>
  </si>
  <si>
    <t>Kategori 1</t>
  </si>
  <si>
    <t>Kategori 2</t>
  </si>
  <si>
    <t>Kategori 3</t>
  </si>
  <si>
    <t>Kategori 4</t>
  </si>
  <si>
    <t>Kategori 5</t>
  </si>
  <si>
    <t>UDGIFTER TIL REKLAME OG SALGSFREMSTØD</t>
  </si>
  <si>
    <t>Reklame</t>
  </si>
  <si>
    <t>Skilte</t>
  </si>
  <si>
    <t>Trykkeri</t>
  </si>
  <si>
    <t>Rejser/underholdning</t>
  </si>
  <si>
    <t>Andre/flere kategorier</t>
  </si>
  <si>
    <t>ANDRE UDGIFTER</t>
  </si>
  <si>
    <t>Anden udgift 1</t>
  </si>
  <si>
    <t>Anden udgift 2</t>
  </si>
  <si>
    <t>Reserve til uforudsete udgifter</t>
  </si>
  <si>
    <t xml:space="preserve">Driftskapital </t>
  </si>
  <si>
    <r>
      <rPr>
        <sz val="10"/>
        <color theme="4" tint="-0.499984740745262"/>
        <rFont val="Georgia"/>
        <family val="1"/>
        <scheme val="major"/>
      </rPr>
      <t>Tilføj en reserve til uforudsete udgifter</t>
    </r>
    <r>
      <rPr>
        <sz val="10"/>
        <color theme="4" tint="-0.499984740745262"/>
        <rFont val="Arial"/>
        <family val="2"/>
        <scheme val="minor"/>
      </rPr>
      <t xml:space="preserve">
</t>
    </r>
    <r>
      <rPr>
        <sz val="9"/>
        <color theme="4" tint="-0.499984740745262"/>
        <rFont val="Arial"/>
        <family val="2"/>
        <scheme val="minor"/>
      </rPr>
      <t xml:space="preserve">Sørg for at forklare, hvordan du har besluttet, hvor meget du sætter ind i denne reserve. </t>
    </r>
    <r>
      <rPr>
        <sz val="10"/>
        <color theme="4" tint="-0.499984740745262"/>
        <rFont val="Arial"/>
        <family val="2"/>
        <scheme val="minor"/>
      </rPr>
      <t xml:space="preserve">
</t>
    </r>
    <r>
      <rPr>
        <sz val="10"/>
        <color theme="4" tint="-0.499984740745262"/>
        <rFont val="Georgia"/>
        <family val="1"/>
        <scheme val="major"/>
      </rPr>
      <t>FASTLÆG DIN LIKVIDITET</t>
    </r>
    <r>
      <rPr>
        <sz val="10"/>
        <color theme="4" tint="-0.499984740745262"/>
        <rFont val="Arial"/>
        <family val="2"/>
        <scheme val="minor"/>
      </rPr>
      <t xml:space="preserve">
</t>
    </r>
    <r>
      <rPr>
        <sz val="9"/>
        <color theme="4" tint="-0.499984740745262"/>
        <rFont val="Arial"/>
        <family val="2"/>
        <scheme val="minor"/>
      </rPr>
      <t>Du kan ikke åbne virksomheden med en tom bankkonto. Du skal have en "stødpude" af penge, så du kan klare udgifter, mens virksomheden kommer i gang. I sidste ende skal du projicere 12 måneders likviditet. Det er her, du finder frem til, hvad du forventer at skulle bruge i driftskapital. På nuværende tidspunkt kan du enten lade denne linje være tom eller give et slag på tasken. Når du har fuldført din likviditet, kan du vende tilbage og angive det nøje undersøgte beløb.</t>
    </r>
    <r>
      <rPr>
        <sz val="10"/>
        <color theme="4" tint="-0.499984740745262"/>
        <rFont val="Arial"/>
        <family val="2"/>
        <scheme val="minor"/>
      </rPr>
      <t xml:space="preserve">
</t>
    </r>
    <r>
      <rPr>
        <sz val="10"/>
        <color theme="4" tint="-0.499984740745262"/>
        <rFont val="Georgia"/>
        <family val="1"/>
        <scheme val="major"/>
      </rPr>
      <t>ANGIV DINE KAPITALKILDER</t>
    </r>
    <r>
      <rPr>
        <sz val="10"/>
        <color theme="4" tint="-0.499984740745262"/>
        <rFont val="Arial"/>
        <family val="2"/>
        <scheme val="minor"/>
      </rPr>
      <t xml:space="preserve">
</t>
    </r>
    <r>
      <rPr>
        <sz val="9"/>
        <color theme="4" tint="-0.499984740745262"/>
        <rFont val="Arial"/>
        <family val="2"/>
        <scheme val="minor"/>
      </rPr>
      <t>Nu hvor du har anslået, hvor meget kapital du skal bruge for at starte, skal du fokusere på den øverste del af dette regneark. Angiv de beløb, du selv står for, hvor meget der vil komme fra partnere eller investorer, og hvor meget der vil stamme fra lån.</t>
    </r>
  </si>
  <si>
    <t>KAPITALKILDER</t>
  </si>
  <si>
    <r>
      <t>EJERENS INVESTERING</t>
    </r>
    <r>
      <rPr>
        <sz val="9"/>
        <color theme="4" tint="-0.499984740745262"/>
        <rFont val="Arial"/>
        <family val="2"/>
        <scheme val="minor"/>
      </rPr>
      <t xml:space="preserve"> (NAVN OG EJERSKAB %)</t>
    </r>
  </si>
  <si>
    <t>Dit navn og din procentdel af ejerskabet</t>
  </si>
  <si>
    <t>Anden investor</t>
  </si>
  <si>
    <t>BANKLÅN</t>
  </si>
  <si>
    <t>Bank 1</t>
  </si>
  <si>
    <t>Bank 2</t>
  </si>
  <si>
    <t>Bank 3</t>
  </si>
  <si>
    <t>Bank 4</t>
  </si>
  <si>
    <t>ANDRE LÅN</t>
  </si>
  <si>
    <t>Kilde 1</t>
  </si>
  <si>
    <t>Kilde 2</t>
  </si>
  <si>
    <r>
      <rPr>
        <sz val="10"/>
        <color theme="4" tint="-0.499984740745262"/>
        <rFont val="Georgia"/>
        <family val="1"/>
        <scheme val="major"/>
      </rPr>
      <t>GIV BEVIS FOR SIKKERHED</t>
    </r>
    <r>
      <rPr>
        <sz val="10"/>
        <color theme="4" tint="-0.499984740745262"/>
        <rFont val="Arial"/>
        <family val="2"/>
        <scheme val="minor"/>
      </rPr>
      <t xml:space="preserve">
</t>
    </r>
    <r>
      <rPr>
        <sz val="9"/>
        <color theme="4" tint="-0.499984740745262"/>
        <rFont val="Arial"/>
        <family val="2"/>
        <scheme val="minor"/>
      </rPr>
      <t>Hvis du skal bruge denne plan til at understøtte en anmodning om et banklån, skal du bruge afsnittet forneden til at vise, hvilke aktiver der tilbydes som sikkerhed, for at sikre lånet, og vurder værdien af disse ting. Du skal kunne bevise dine estimater for værdien af de ting, der stilles i sikkerhed.</t>
    </r>
  </si>
  <si>
    <t>OVERSIGT</t>
  </si>
  <si>
    <t>KAPITALKILDE</t>
  </si>
  <si>
    <t>Investeringer fra ejere og andre</t>
  </si>
  <si>
    <t>Banklån</t>
  </si>
  <si>
    <t>Andre lån</t>
  </si>
  <si>
    <t>Bygninger/ejendom</t>
  </si>
  <si>
    <t>Indretning af lejede lokaler</t>
  </si>
  <si>
    <t>Kapitaludstyr</t>
  </si>
  <si>
    <t>Udgifter til placering/administration</t>
  </si>
  <si>
    <t>Startlager</t>
  </si>
  <si>
    <t>Udgifter til reklamer/salgsfremstød</t>
  </si>
  <si>
    <t>Andre udgifter</t>
  </si>
  <si>
    <t>Penge til uforudsete udgifter</t>
  </si>
  <si>
    <t>Driftskapital</t>
  </si>
  <si>
    <t>SIKKERHEDS FOR LÅNEFORSLAG</t>
  </si>
  <si>
    <t>SIKKERHED FOR LÅN</t>
  </si>
  <si>
    <t>Ejendom</t>
  </si>
  <si>
    <t>Anden sikkerhed</t>
  </si>
  <si>
    <t>EJERE</t>
  </si>
  <si>
    <t>Dit navn her</t>
  </si>
  <si>
    <t>Anden ejer</t>
  </si>
  <si>
    <t>KAUTIONIST FOR LÅN (BORTSET FRA EJERE)</t>
  </si>
  <si>
    <t>Kautionist for lån 1</t>
  </si>
  <si>
    <t>Kautionist for lån 2</t>
  </si>
  <si>
    <t>Kautionist for lån 3</t>
  </si>
  <si>
    <t xml:space="preserve"> </t>
  </si>
  <si>
    <t>BESKRIVELSE</t>
  </si>
  <si>
    <t>FIRMANAVN, APS</t>
  </si>
  <si>
    <t>BELØB</t>
  </si>
  <si>
    <t>SAMLEDE BELØB</t>
  </si>
  <si>
    <t>VÆRDI</t>
  </si>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</sst>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00\ &quot;Kč&quot;_-;\-* #,##0.00\ &quot;Kč&quot;_-;_-* &quot;-&quot;??\ &quot;Kč&quot;_-;_-@_-"/>
    <numFmt numFmtId="165" formatCode="_-* #,##0\ &quot;Kč&quot;_-;\-* #,##0\ &quot;Kč&quot;_-;_-* &quot;-&quot;\ &quot;Kč&quot;_-;_-@_-"/>
    <numFmt numFmtId="166" formatCode="&quot;kr.&quot;\ #,##0.00"/>
  </numFmts>
  <fonts count="28"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15" fillId="9"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4" fillId="0" borderId="0" xfId="4" applyAlignment="1">
      <alignment horizontal="right" vertical="center"/>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Border="1" applyAlignment="1">
      <alignment horizontal="left" vertical="center" wrapText="1" indent="1"/>
    </xf>
    <xf numFmtId="0" fontId="8"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13" fillId="0" borderId="0" xfId="0" applyFont="1" applyFill="1" applyBorder="1" applyAlignment="1">
      <alignment horizontal="left" vertical="center" indent="1"/>
    </xf>
    <xf numFmtId="0" fontId="13" fillId="0" borderId="0" xfId="0" applyFont="1" applyFill="1" applyBorder="1">
      <alignment vertical="center"/>
    </xf>
    <xf numFmtId="0" fontId="13" fillId="2" borderId="0" xfId="0" applyFont="1" applyFill="1" applyBorder="1" applyAlignment="1">
      <alignment horizontal="left" vertical="center" indent="1"/>
    </xf>
    <xf numFmtId="0" fontId="13" fillId="2" borderId="0" xfId="0" applyFont="1" applyFill="1" applyBorder="1">
      <alignment vertical="center"/>
    </xf>
    <xf numFmtId="0" fontId="14" fillId="2" borderId="0" xfId="0" applyFont="1" applyFill="1" applyBorder="1" applyAlignment="1">
      <alignment horizontal="left" vertical="center" indent="1"/>
    </xf>
    <xf numFmtId="0" fontId="14" fillId="2" borderId="0" xfId="0" applyFont="1" applyFill="1" applyBorder="1">
      <alignment vertical="center"/>
    </xf>
    <xf numFmtId="0" fontId="8" fillId="0" borderId="4" xfId="0" applyFont="1" applyFill="1" applyBorder="1">
      <alignment vertical="center"/>
    </xf>
    <xf numFmtId="0" fontId="8" fillId="0" borderId="4" xfId="0" applyFont="1" applyFill="1" applyBorder="1" applyAlignment="1">
      <alignment horizontal="right" vertical="center"/>
    </xf>
    <xf numFmtId="0" fontId="13" fillId="0" borderId="5" xfId="0" applyFont="1" applyFill="1" applyBorder="1" applyAlignment="1">
      <alignment horizontal="left" vertical="center" indent="1"/>
    </xf>
    <xf numFmtId="0" fontId="13" fillId="0" borderId="5" xfId="0" applyFont="1" applyFill="1" applyBorder="1">
      <alignment vertical="center"/>
    </xf>
    <xf numFmtId="0" fontId="12" fillId="0" borderId="0" xfId="3" applyFont="1" applyFill="1" applyBorder="1" applyAlignment="1">
      <alignment horizontal="left" vertical="center" indent="1"/>
    </xf>
    <xf numFmtId="166" fontId="0" fillId="0" borderId="0" xfId="0" applyNumberFormat="1" applyAlignment="1">
      <alignment horizontal="right" vertical="center" indent="1"/>
    </xf>
    <xf numFmtId="166" fontId="14" fillId="2" borderId="0" xfId="0" applyNumberFormat="1" applyFont="1" applyFill="1" applyBorder="1" applyAlignment="1">
      <alignment horizontal="right" vertical="center" indent="1"/>
    </xf>
    <xf numFmtId="0" fontId="0" fillId="0" borderId="0" xfId="0" applyAlignment="1">
      <alignment horizontal="center" vertical="center"/>
    </xf>
    <xf numFmtId="0" fontId="10"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5"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0" builtinId="5" customBuiltin="1"/>
    <cellStyle name="Title" xfId="1" builtinId="15" customBuiltin="1"/>
    <cellStyle name="Total" xfId="22" builtinId="25" customBuiltin="1"/>
    <cellStyle name="Warning Text" xfId="19" builtinId="11" customBuiltin="1"/>
  </cellStyles>
  <dxfs count="75">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7" formatCode="&quot;Kč&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quot;kr.&quot;\ #,##0.00"/>
      <alignment horizontal="right" vertical="center" textRotation="0" wrapText="0" indent="1" justifyLastLine="0" shrinkToFit="0" readingOrder="0"/>
    </dxf>
    <dxf>
      <numFmt numFmtId="166" formatCode="&quot;kr.&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tartudgifter" defaultPivotStyle="PivotStyleLight16">
    <tableStyle name="Startudgifter"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jerensInvestering" displayName="EjerensInvestering" ref="B64:D69" totalsRowCount="1" headerRowDxfId="68">
  <tableColumns count="3">
    <tableColumn id="1" xr3:uid="{00000000-0010-0000-0000-000001000000}" name="EJERENS INVESTERING (NAVN OG EJERSKAB %)" totalsRowLabel="Total" dataDxfId="67" totalsRowDxfId="66"/>
    <tableColumn id="3" xr3:uid="{00000000-0010-0000-0000-000003000000}" name=" "/>
    <tableColumn id="2" xr3:uid="{00000000-0010-0000-0000-000002000000}" name="BELØB" totalsRowFunction="sum" dataDxfId="65" totalsRowDxfId="64"/>
  </tableColumns>
  <tableStyleInfo name="Startudgifter" showFirstColumn="0" showLastColumn="1" showRowStripes="1" showColumnStripes="0"/>
  <extLst>
    <ext xmlns:x14="http://schemas.microsoft.com/office/spreadsheetml/2009/9/main" uri="{504A1905-F514-4f6f-8877-14C23A59335A}">
      <x14:table altTextSummary="Angiv ejerens investeringsnavn og procentdel af ejerskabet og beløbet i denne tabe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Banklån" displayName="Banklån" ref="B71:D76" totalsRowCount="1" headerRowDxfId="23">
  <tableColumns count="3">
    <tableColumn id="1" xr3:uid="{00000000-0010-0000-0900-000001000000}" name="BANKLÅN" totalsRowLabel="Total" dataDxfId="22" totalsRowDxfId="21"/>
    <tableColumn id="3" xr3:uid="{00000000-0010-0000-0900-000003000000}" name=" "/>
    <tableColumn id="2" xr3:uid="{00000000-0010-0000-0900-000002000000}" name="BELØB" totalsRowFunction="sum" dataDxfId="20" totalsRowDxfId="19"/>
  </tableColumns>
  <tableStyleInfo name="Startudgifter" showFirstColumn="0" showLastColumn="1" showRowStripes="1" showColumnStripes="0"/>
  <extLst>
    <ext xmlns:x14="http://schemas.microsoft.com/office/spreadsheetml/2009/9/main" uri="{504A1905-F514-4f6f-8877-14C23A59335A}">
      <x14:table altTextSummary="Angiv banklån og beløb i denne tabel"/>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AndreLån" displayName="AndreLån" ref="B78:D81" totalsRowCount="1" headerRowDxfId="18">
  <tableColumns count="3">
    <tableColumn id="1" xr3:uid="{00000000-0010-0000-0A00-000001000000}" name="ANDRE LÅN" totalsRowLabel="Samlet" dataDxfId="17" totalsRowDxfId="16"/>
    <tableColumn id="3" xr3:uid="{00000000-0010-0000-0A00-000003000000}" name=" "/>
    <tableColumn id="2" xr3:uid="{00000000-0010-0000-0A00-000002000000}" name="BELØB" totalsRowFunction="sum" dataDxfId="15" totalsRowDxfId="14"/>
  </tableColumns>
  <tableStyleInfo name="Startudgifter" showFirstColumn="0" showLastColumn="1" showRowStripes="1" showColumnStripes="0"/>
  <extLst>
    <ext xmlns:x14="http://schemas.microsoft.com/office/spreadsheetml/2009/9/main" uri="{504A1905-F514-4f6f-8877-14C23A59335A}">
      <x14:table altTextSummary="Angiv andre lån og beløb i denne tabel"/>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Kapitalkilder" displayName="Kapitalkilder" ref="B86:D90" totalsRowCount="1" headerRowDxfId="13">
  <tableColumns count="3">
    <tableColumn id="1" xr3:uid="{00000000-0010-0000-0B00-000001000000}" name="KAPITALKILDE" totalsRowLabel="Total" dataDxfId="12" totalsRowDxfId="11"/>
    <tableColumn id="3" xr3:uid="{00000000-0010-0000-0B00-000003000000}" name=" "/>
    <tableColumn id="2" xr3:uid="{00000000-0010-0000-0B00-000002000000}" name="SAMLEDE BELØB" totalsRowFunction="sum" dataDxfId="10" totalsRowDxfId="9"/>
  </tableColumns>
  <tableStyleInfo name="Startudgifter" showFirstColumn="0" showLastColumn="1" showRowStripes="1" showColumnStripes="0"/>
  <extLst>
    <ext xmlns:x14="http://schemas.microsoft.com/office/spreadsheetml/2009/9/main" uri="{504A1905-F514-4f6f-8877-14C23A59335A}">
      <x14:table altTextSummary="Punkter for kapitalkilder og samlede beløb opdateres i denne tabel"/>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Startudgift" displayName="Startudgift" ref="B92:D102" totalsRowCount="1" headerRowDxfId="8">
  <tableColumns count="3">
    <tableColumn id="1" xr3:uid="{00000000-0010-0000-0C00-000001000000}" name="STARTUDGIFTER" totalsRowLabel="Total" dataDxfId="7" totalsRowDxfId="6"/>
    <tableColumn id="3" xr3:uid="{00000000-0010-0000-0C00-000003000000}" name=" "/>
    <tableColumn id="2" xr3:uid="{00000000-0010-0000-0C00-000002000000}" name="SAMLEDE BELØB" totalsRowFunction="sum" dataDxfId="5" totalsRowDxfId="4"/>
  </tableColumns>
  <tableStyleInfo name="Startudgifter" showFirstColumn="0" showLastColumn="0" showRowStripes="1" showColumnStripes="0"/>
  <extLst>
    <ext xmlns:x14="http://schemas.microsoft.com/office/spreadsheetml/2009/9/main" uri="{504A1905-F514-4f6f-8877-14C23A59335A}">
      <x14:table altTextSummary="Punkter for startudgifter og samlede beløb opdateres i denne tabel"/>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Ejere" displayName="Ejere" ref="B112:B115" totalsRowShown="0" headerRowDxfId="3" tableBorderDxfId="2">
  <autoFilter ref="B112:B115" xr:uid="{00000000-0009-0000-0100-00000F000000}">
    <filterColumn colId="0" hiddenButton="1"/>
  </autoFilter>
  <tableColumns count="1">
    <tableColumn id="1" xr3:uid="{00000000-0010-0000-0D00-000001000000}" name="EJERE"/>
  </tableColumns>
  <tableStyleInfo name="Startudgifter" showFirstColumn="0" showLastColumn="0" showRowStripes="0" showColumnStripes="0"/>
  <extLst>
    <ext xmlns:x14="http://schemas.microsoft.com/office/spreadsheetml/2009/9/main" uri="{504A1905-F514-4f6f-8877-14C23A59335A}">
      <x14:table altTextSummary="Angiv ejerens navn i denne tabel"/>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Kautionister" displayName="Kautionister" ref="B117:B120" totalsRowShown="0" headerRowDxfId="1" tableBorderDxfId="0">
  <autoFilter ref="B117:B120" xr:uid="{00000000-0009-0000-0100-000012000000}">
    <filterColumn colId="0" hiddenButton="1"/>
  </autoFilter>
  <tableColumns count="1">
    <tableColumn id="1" xr3:uid="{00000000-0010-0000-0E00-000001000000}" name="KAUTIONIST FOR LÅN (BORTSET FRA EJERE)"/>
  </tableColumns>
  <tableStyleInfo name="Startudgifter" showFirstColumn="0" showLastColumn="0" showRowStripes="0" showColumnStripes="0"/>
  <extLst>
    <ext xmlns:x14="http://schemas.microsoft.com/office/spreadsheetml/2009/9/main" uri="{504A1905-F514-4f6f-8877-14C23A59335A}">
      <x14:table altTextSummary="Angiv navne på kautionister for bortset fra ejere i denne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Ejendom" displayName="Ejendom" ref="B5:D10" totalsRowCount="1" headerRowDxfId="63">
  <tableColumns count="3">
    <tableColumn id="1" xr3:uid="{00000000-0010-0000-0100-000001000000}" name="BYGNINGER/EJENDOM" totalsRowLabel="Total" dataDxfId="62" totalsRowDxfId="61"/>
    <tableColumn id="3" xr3:uid="{00000000-0010-0000-0100-000003000000}" name=" "/>
    <tableColumn id="2" xr3:uid="{00000000-0010-0000-0100-000002000000}" name="BELØB" totalsRowFunction="sum" dataDxfId="60" totalsRowDxfId="59"/>
  </tableColumns>
  <tableStyleInfo name="Startudgifter" showFirstColumn="0" showLastColumn="1" showRowStripes="1" showColumnStripes="0"/>
  <extLst>
    <ext xmlns:x14="http://schemas.microsoft.com/office/spreadsheetml/2009/9/main" uri="{504A1905-F514-4f6f-8877-14C23A59335A}">
      <x14:table altTextSummary="Angiv punkter for ejendom og beløb i denne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Forbedringer" displayName="Forbedringer" ref="B12:D17" totalsRowCount="1" headerRowDxfId="58">
  <tableColumns count="3">
    <tableColumn id="1" xr3:uid="{00000000-0010-0000-0200-000001000000}" name="INDRETNING AF LEJEDE LOKALER" totalsRowLabel="Total" dataDxfId="57" totalsRowDxfId="56"/>
    <tableColumn id="3" xr3:uid="{00000000-0010-0000-0200-000003000000}" name=" "/>
    <tableColumn id="2" xr3:uid="{00000000-0010-0000-0200-000002000000}" name="BELØB" totalsRowFunction="sum" dataDxfId="55" totalsRowDxfId="54"/>
  </tableColumns>
  <tableStyleInfo name="Startudgifter" showFirstColumn="0" showLastColumn="1" showRowStripes="1" showColumnStripes="0"/>
  <extLst>
    <ext xmlns:x14="http://schemas.microsoft.com/office/spreadsheetml/2009/9/main" uri="{504A1905-F514-4f6f-8877-14C23A59335A}">
      <x14:table altTextSummary="Angiv indretning af lejede lokaler og beløb i denne tabe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Kapital" displayName="Kapital" ref="B19:D25" totalsRowCount="1" headerRowDxfId="53">
  <tableColumns count="3">
    <tableColumn id="1" xr3:uid="{00000000-0010-0000-0300-000001000000}" name="LISTE OVER KAPITALUDSTYR" totalsRowLabel="Total" dataDxfId="52" totalsRowDxfId="51"/>
    <tableColumn id="3" xr3:uid="{00000000-0010-0000-0300-000003000000}" name=" "/>
    <tableColumn id="2" xr3:uid="{00000000-0010-0000-0300-000002000000}" name="BELØB" totalsRowFunction="sum" dataDxfId="50" totalsRowDxfId="49"/>
  </tableColumns>
  <tableStyleInfo name="Startudgifter" showFirstColumn="0" showLastColumn="1" showRowStripes="1" showColumnStripes="0"/>
  <extLst>
    <ext xmlns:x14="http://schemas.microsoft.com/office/spreadsheetml/2009/9/main" uri="{504A1905-F514-4f6f-8877-14C23A59335A}">
      <x14:table altTextSummary="Angiv liste over kapitaludstyr og beløb i denne tabe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Administrationsudgifter" displayName="Administrationsudgifter" ref="B27:D34" totalsRowCount="1" headerRowDxfId="48">
  <tableColumns count="3">
    <tableColumn id="1" xr3:uid="{00000000-0010-0000-0400-000001000000}" name="UDGIFTER TIL PLACERING OG ADMINISTRATION" totalsRowLabel="Total" dataDxfId="47" totalsRowDxfId="46"/>
    <tableColumn id="3" xr3:uid="{00000000-0010-0000-0400-000003000000}" name=" "/>
    <tableColumn id="2" xr3:uid="{00000000-0010-0000-0400-000002000000}" name="BELØB" totalsRowFunction="sum" dataDxfId="45" totalsRowDxfId="44"/>
  </tableColumns>
  <tableStyleInfo name="Startudgifter" showFirstColumn="0" showLastColumn="1" showRowStripes="1" showColumnStripes="0"/>
  <extLst>
    <ext xmlns:x14="http://schemas.microsoft.com/office/spreadsheetml/2009/9/main" uri="{504A1905-F514-4f6f-8877-14C23A59335A}">
      <x14:table altTextSummary="Angiv punkter for placering og administrationsudgifter samt beløb i denne tabel"/>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Startlager" displayName="Startlager" ref="B36:D42" totalsRowCount="1" headerRowDxfId="43">
  <tableColumns count="3">
    <tableColumn id="1" xr3:uid="{00000000-0010-0000-0500-000001000000}" name="STARTLAGER" totalsRowLabel="Total" dataDxfId="42" totalsRowDxfId="41"/>
    <tableColumn id="3" xr3:uid="{00000000-0010-0000-0500-000003000000}" name=" "/>
    <tableColumn id="2" xr3:uid="{00000000-0010-0000-0500-000002000000}" name="BELØB" totalsRowFunction="sum" dataDxfId="40" totalsRowDxfId="39"/>
  </tableColumns>
  <tableStyleInfo name="Startudgifter" showFirstColumn="0" showLastColumn="1" showRowStripes="1" showColumnStripes="0"/>
  <extLst>
    <ext xmlns:x14="http://schemas.microsoft.com/office/spreadsheetml/2009/9/main" uri="{504A1905-F514-4f6f-8877-14C23A59335A}">
      <x14:table altTextSummary="Angiv startinventar og beløb i denne tabel"/>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UdgifterTilSalgsfremstød" displayName="UdgifterTilSalgsfremstød" ref="B44:D50" totalsRowCount="1" headerRowDxfId="38">
  <tableColumns count="3">
    <tableColumn id="1" xr3:uid="{00000000-0010-0000-0600-000001000000}" name="UDGIFTER TIL REKLAME OG SALGSFREMSTØD" totalsRowLabel="Total" dataDxfId="37" totalsRowDxfId="36"/>
    <tableColumn id="3" xr3:uid="{00000000-0010-0000-0600-000003000000}" name=" "/>
    <tableColumn id="2" xr3:uid="{00000000-0010-0000-0600-000002000000}" name="BELØB" totalsRowFunction="sum" dataDxfId="35" totalsRowDxfId="34"/>
  </tableColumns>
  <tableStyleInfo name="Startudgifter" showFirstColumn="0" showLastColumn="1" showRowStripes="1" showColumnStripes="0"/>
  <extLst>
    <ext xmlns:x14="http://schemas.microsoft.com/office/spreadsheetml/2009/9/main" uri="{504A1905-F514-4f6f-8877-14C23A59335A}">
      <x14:table altTextSummary="Angiv punkter for udgifter til reklame og salgsfremstød og beløb i denne tabel"/>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AndreUdgifter" displayName="AndreUdgifter" ref="B52:D55" totalsRowCount="1" headerRowDxfId="33">
  <tableColumns count="3">
    <tableColumn id="1" xr3:uid="{00000000-0010-0000-0700-000001000000}" name="ANDRE UDGIFTER" totalsRowLabel="Total" dataDxfId="32" totalsRowDxfId="31"/>
    <tableColumn id="3" xr3:uid="{00000000-0010-0000-0700-000003000000}" name=" "/>
    <tableColumn id="2" xr3:uid="{00000000-0010-0000-0700-000002000000}" name="BELØB" totalsRowFunction="sum" dataDxfId="30" totalsRowDxfId="29"/>
  </tableColumns>
  <tableStyleInfo name="Startudgifter" showFirstColumn="0" showLastColumn="1" showRowStripes="1" showColumnStripes="0"/>
  <extLst>
    <ext xmlns:x14="http://schemas.microsoft.com/office/spreadsheetml/2009/9/main" uri="{504A1905-F514-4f6f-8877-14C23A59335A}">
      <x14:table altTextSummary="Angiv punkter for Andre udgifter og beløb i denne tabel"/>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Sikkerhed" displayName="Sikkerhed" ref="B105:D110" totalsRowCount="1" headerRowDxfId="28">
  <tableColumns count="3">
    <tableColumn id="1" xr3:uid="{00000000-0010-0000-0800-000001000000}" name="SIKKERHED FOR LÅN" totalsRowLabel="Total" dataDxfId="27" totalsRowDxfId="26"/>
    <tableColumn id="3" xr3:uid="{00000000-0010-0000-0800-000003000000}" name="BESKRIVELSE"/>
    <tableColumn id="2" xr3:uid="{00000000-0010-0000-0800-000002000000}" name="VÆRDI" totalsRowFunction="sum" dataDxfId="25" totalsRowDxfId="24"/>
  </tableColumns>
  <tableStyleInfo name="Startudgifter" showFirstColumn="0" showLastColumn="0" showRowStripes="1" showColumnStripes="0"/>
  <extLst>
    <ext xmlns:x14="http://schemas.microsoft.com/office/spreadsheetml/2009/9/main" uri="{504A1905-F514-4f6f-8877-14C23A59335A}">
      <x14:table altTextSummary="Angiv sikkerhed for lån, beskrivelse og værdi i denne tabel"/>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43.85546875" customWidth="1"/>
    <col min="3" max="3" width="36.5703125" customWidth="1"/>
    <col min="4" max="4" width="22.7109375" customWidth="1"/>
  </cols>
  <sheetData>
    <row r="1" spans="1:4" ht="41.25" customHeight="1" x14ac:dyDescent="0.2">
      <c r="A1" s="4" t="s">
        <v>0</v>
      </c>
      <c r="D1" s="3" t="s">
        <v>82</v>
      </c>
    </row>
    <row r="2" spans="1:4" ht="170.1" customHeight="1" x14ac:dyDescent="0.2">
      <c r="B2" s="26" t="s">
        <v>1</v>
      </c>
      <c r="C2" s="29"/>
      <c r="D2" s="30"/>
    </row>
    <row r="3" spans="1:4" ht="9.9499999999999993" customHeight="1" x14ac:dyDescent="0.2">
      <c r="B3" s="9"/>
      <c r="C3" s="11"/>
      <c r="D3" s="11"/>
    </row>
    <row r="4" spans="1:4" ht="21" customHeight="1" x14ac:dyDescent="0.2">
      <c r="B4" s="1" t="s">
        <v>0</v>
      </c>
    </row>
    <row r="5" spans="1:4" ht="21" customHeight="1" x14ac:dyDescent="0.2">
      <c r="B5" s="5" t="s">
        <v>2</v>
      </c>
      <c r="C5" s="6" t="s">
        <v>80</v>
      </c>
      <c r="D5" s="8" t="s">
        <v>83</v>
      </c>
    </row>
    <row r="6" spans="1:4" ht="21" customHeight="1" x14ac:dyDescent="0.2">
      <c r="B6" s="2" t="s">
        <v>3</v>
      </c>
      <c r="D6" s="23">
        <v>0</v>
      </c>
    </row>
    <row r="7" spans="1:4" ht="21" customHeight="1" x14ac:dyDescent="0.2">
      <c r="B7" s="2" t="s">
        <v>4</v>
      </c>
      <c r="D7" s="23">
        <v>0</v>
      </c>
    </row>
    <row r="8" spans="1:4" ht="21" customHeight="1" x14ac:dyDescent="0.2">
      <c r="B8" s="2" t="s">
        <v>5</v>
      </c>
      <c r="D8" s="23">
        <v>0</v>
      </c>
    </row>
    <row r="9" spans="1:4" ht="21" customHeight="1" x14ac:dyDescent="0.2">
      <c r="B9" s="2" t="s">
        <v>6</v>
      </c>
      <c r="D9" s="23">
        <v>0</v>
      </c>
    </row>
    <row r="10" spans="1:4" ht="21" customHeight="1" x14ac:dyDescent="0.2">
      <c r="B10" s="2" t="s">
        <v>87</v>
      </c>
      <c r="D10" s="23">
        <f>SUBTOTAL(109,Ejendom[BELØB])</f>
        <v>0</v>
      </c>
    </row>
    <row r="11" spans="1:4" ht="21" customHeight="1" x14ac:dyDescent="0.2">
      <c r="B11" s="25"/>
      <c r="C11" s="25"/>
      <c r="D11" s="25"/>
    </row>
    <row r="12" spans="1:4" ht="21" customHeight="1" x14ac:dyDescent="0.2">
      <c r="B12" s="5" t="s">
        <v>8</v>
      </c>
      <c r="C12" s="6" t="s">
        <v>80</v>
      </c>
      <c r="D12" s="8" t="s">
        <v>83</v>
      </c>
    </row>
    <row r="13" spans="1:4" ht="21" customHeight="1" x14ac:dyDescent="0.2">
      <c r="B13" s="2" t="s">
        <v>9</v>
      </c>
      <c r="D13" s="23">
        <v>0</v>
      </c>
    </row>
    <row r="14" spans="1:4" ht="21" customHeight="1" x14ac:dyDescent="0.2">
      <c r="B14" s="2" t="s">
        <v>10</v>
      </c>
      <c r="D14" s="23">
        <v>0</v>
      </c>
    </row>
    <row r="15" spans="1:4" ht="21" customHeight="1" x14ac:dyDescent="0.2">
      <c r="B15" s="2" t="s">
        <v>11</v>
      </c>
      <c r="D15" s="23">
        <v>0</v>
      </c>
    </row>
    <row r="16" spans="1:4" ht="21" customHeight="1" x14ac:dyDescent="0.2">
      <c r="B16" s="2" t="s">
        <v>12</v>
      </c>
      <c r="D16" s="23">
        <v>0</v>
      </c>
    </row>
    <row r="17" spans="2:4" ht="21" customHeight="1" x14ac:dyDescent="0.2">
      <c r="B17" s="2" t="s">
        <v>87</v>
      </c>
      <c r="D17" s="23">
        <f>SUBTOTAL(109,Forbedringer[BELØB])</f>
        <v>0</v>
      </c>
    </row>
    <row r="18" spans="2:4" ht="21" customHeight="1" x14ac:dyDescent="0.2">
      <c r="B18" s="25"/>
      <c r="C18" s="25"/>
      <c r="D18" s="25"/>
    </row>
    <row r="19" spans="2:4" ht="21" customHeight="1" x14ac:dyDescent="0.2">
      <c r="B19" s="5" t="s">
        <v>13</v>
      </c>
      <c r="C19" s="6" t="s">
        <v>80</v>
      </c>
      <c r="D19" s="8" t="s">
        <v>83</v>
      </c>
    </row>
    <row r="20" spans="2:4" ht="21" customHeight="1" x14ac:dyDescent="0.2">
      <c r="B20" s="2" t="s">
        <v>14</v>
      </c>
      <c r="D20" s="23">
        <v>0</v>
      </c>
    </row>
    <row r="21" spans="2:4" ht="21" customHeight="1" x14ac:dyDescent="0.2">
      <c r="B21" s="2" t="s">
        <v>15</v>
      </c>
      <c r="D21" s="23">
        <v>0</v>
      </c>
    </row>
    <row r="22" spans="2:4" ht="21" customHeight="1" x14ac:dyDescent="0.2">
      <c r="B22" s="2" t="s">
        <v>16</v>
      </c>
      <c r="D22" s="23">
        <v>0</v>
      </c>
    </row>
    <row r="23" spans="2:4" ht="21" customHeight="1" x14ac:dyDescent="0.2">
      <c r="B23" s="2" t="s">
        <v>17</v>
      </c>
      <c r="D23" s="23">
        <v>0</v>
      </c>
    </row>
    <row r="24" spans="2:4" ht="21" customHeight="1" x14ac:dyDescent="0.2">
      <c r="B24" s="2" t="s">
        <v>6</v>
      </c>
      <c r="D24" s="23">
        <v>0</v>
      </c>
    </row>
    <row r="25" spans="2:4" ht="21" customHeight="1" x14ac:dyDescent="0.2">
      <c r="B25" s="2" t="s">
        <v>87</v>
      </c>
      <c r="D25" s="23">
        <f>SUBTOTAL(109,Kapital[BELØB])</f>
        <v>0</v>
      </c>
    </row>
    <row r="26" spans="2:4" ht="21" customHeight="1" x14ac:dyDescent="0.2">
      <c r="B26" s="25"/>
      <c r="C26" s="25"/>
      <c r="D26" s="25"/>
    </row>
    <row r="27" spans="2:4" ht="21" customHeight="1" x14ac:dyDescent="0.2">
      <c r="B27" s="5" t="s">
        <v>18</v>
      </c>
      <c r="C27" s="6" t="s">
        <v>80</v>
      </c>
      <c r="D27" s="8" t="s">
        <v>83</v>
      </c>
    </row>
    <row r="28" spans="2:4" ht="21" customHeight="1" x14ac:dyDescent="0.2">
      <c r="B28" s="2" t="s">
        <v>19</v>
      </c>
      <c r="D28" s="23">
        <v>0</v>
      </c>
    </row>
    <row r="29" spans="2:4" ht="21" customHeight="1" x14ac:dyDescent="0.2">
      <c r="B29" s="2" t="s">
        <v>20</v>
      </c>
      <c r="D29" s="23">
        <v>0</v>
      </c>
    </row>
    <row r="30" spans="2:4" ht="21" customHeight="1" x14ac:dyDescent="0.2">
      <c r="B30" s="2" t="s">
        <v>21</v>
      </c>
      <c r="D30" s="23">
        <v>0</v>
      </c>
    </row>
    <row r="31" spans="2:4" ht="21" customHeight="1" x14ac:dyDescent="0.2">
      <c r="B31" s="2" t="s">
        <v>22</v>
      </c>
      <c r="D31" s="23">
        <v>0</v>
      </c>
    </row>
    <row r="32" spans="2:4" ht="21" customHeight="1" x14ac:dyDescent="0.2">
      <c r="B32" s="2" t="s">
        <v>23</v>
      </c>
      <c r="D32" s="23">
        <v>0</v>
      </c>
    </row>
    <row r="33" spans="2:4" ht="21" customHeight="1" x14ac:dyDescent="0.2">
      <c r="B33" s="2" t="s">
        <v>6</v>
      </c>
      <c r="D33" s="23">
        <v>0</v>
      </c>
    </row>
    <row r="34" spans="2:4" ht="21" customHeight="1" x14ac:dyDescent="0.2">
      <c r="B34" s="2" t="s">
        <v>87</v>
      </c>
      <c r="D34" s="23">
        <f>SUBTOTAL(109,Administrationsudgifter[BELØB])</f>
        <v>0</v>
      </c>
    </row>
    <row r="35" spans="2:4" ht="21" customHeight="1" x14ac:dyDescent="0.2">
      <c r="B35" s="25"/>
      <c r="C35" s="25"/>
      <c r="D35" s="25"/>
    </row>
    <row r="36" spans="2:4" ht="21" customHeight="1" x14ac:dyDescent="0.2">
      <c r="B36" s="5" t="s">
        <v>24</v>
      </c>
      <c r="C36" s="6" t="s">
        <v>80</v>
      </c>
      <c r="D36" s="8" t="s">
        <v>83</v>
      </c>
    </row>
    <row r="37" spans="2:4" ht="21" customHeight="1" x14ac:dyDescent="0.2">
      <c r="B37" s="2" t="s">
        <v>25</v>
      </c>
      <c r="D37" s="23">
        <v>0</v>
      </c>
    </row>
    <row r="38" spans="2:4" ht="21" customHeight="1" x14ac:dyDescent="0.2">
      <c r="B38" s="2" t="s">
        <v>26</v>
      </c>
      <c r="D38" s="23">
        <v>0</v>
      </c>
    </row>
    <row r="39" spans="2:4" ht="21" customHeight="1" x14ac:dyDescent="0.2">
      <c r="B39" s="2" t="s">
        <v>27</v>
      </c>
      <c r="D39" s="23">
        <v>0</v>
      </c>
    </row>
    <row r="40" spans="2:4" ht="21" customHeight="1" x14ac:dyDescent="0.2">
      <c r="B40" s="2" t="s">
        <v>28</v>
      </c>
      <c r="D40" s="23">
        <v>0</v>
      </c>
    </row>
    <row r="41" spans="2:4" ht="21" customHeight="1" x14ac:dyDescent="0.2">
      <c r="B41" s="2" t="s">
        <v>29</v>
      </c>
      <c r="D41" s="23">
        <v>0</v>
      </c>
    </row>
    <row r="42" spans="2:4" ht="21" customHeight="1" x14ac:dyDescent="0.2">
      <c r="B42" s="2" t="s">
        <v>87</v>
      </c>
      <c r="D42" s="23">
        <f>SUBTOTAL(109,Startlager[BELØB])</f>
        <v>0</v>
      </c>
    </row>
    <row r="43" spans="2:4" ht="21" customHeight="1" x14ac:dyDescent="0.2">
      <c r="B43" s="25"/>
      <c r="C43" s="25"/>
      <c r="D43" s="25"/>
    </row>
    <row r="44" spans="2:4" ht="21" customHeight="1" x14ac:dyDescent="0.2">
      <c r="B44" s="5" t="s">
        <v>30</v>
      </c>
      <c r="C44" s="6" t="s">
        <v>80</v>
      </c>
      <c r="D44" s="8" t="s">
        <v>83</v>
      </c>
    </row>
    <row r="45" spans="2:4" ht="21" customHeight="1" x14ac:dyDescent="0.2">
      <c r="B45" s="2" t="s">
        <v>31</v>
      </c>
      <c r="D45" s="23">
        <v>0</v>
      </c>
    </row>
    <row r="46" spans="2:4" ht="21" customHeight="1" x14ac:dyDescent="0.2">
      <c r="B46" s="2" t="s">
        <v>32</v>
      </c>
      <c r="D46" s="23">
        <v>0</v>
      </c>
    </row>
    <row r="47" spans="2:4" ht="21" customHeight="1" x14ac:dyDescent="0.2">
      <c r="B47" s="2" t="s">
        <v>33</v>
      </c>
      <c r="D47" s="23">
        <v>0</v>
      </c>
    </row>
    <row r="48" spans="2:4" ht="21" customHeight="1" x14ac:dyDescent="0.2">
      <c r="B48" s="2" t="s">
        <v>34</v>
      </c>
      <c r="D48" s="23">
        <v>0</v>
      </c>
    </row>
    <row r="49" spans="2:4" ht="21" customHeight="1" x14ac:dyDescent="0.2">
      <c r="B49" s="2" t="s">
        <v>35</v>
      </c>
      <c r="D49" s="23">
        <v>0</v>
      </c>
    </row>
    <row r="50" spans="2:4" ht="21" customHeight="1" x14ac:dyDescent="0.2">
      <c r="B50" s="2" t="s">
        <v>87</v>
      </c>
      <c r="D50" s="23">
        <f>SUBTOTAL(109,UdgifterTilSalgsfremstød[BELØB])</f>
        <v>0</v>
      </c>
    </row>
    <row r="51" spans="2:4" ht="21" customHeight="1" x14ac:dyDescent="0.2">
      <c r="B51" s="25"/>
      <c r="C51" s="25"/>
      <c r="D51" s="25"/>
    </row>
    <row r="52" spans="2:4" ht="21" customHeight="1" x14ac:dyDescent="0.2">
      <c r="B52" s="5" t="s">
        <v>36</v>
      </c>
      <c r="C52" s="6" t="s">
        <v>80</v>
      </c>
      <c r="D52" s="8" t="s">
        <v>83</v>
      </c>
    </row>
    <row r="53" spans="2:4" ht="21" customHeight="1" x14ac:dyDescent="0.2">
      <c r="B53" s="2" t="s">
        <v>37</v>
      </c>
      <c r="D53" s="23">
        <v>0</v>
      </c>
    </row>
    <row r="54" spans="2:4" ht="21" customHeight="1" x14ac:dyDescent="0.2">
      <c r="B54" s="2" t="s">
        <v>38</v>
      </c>
      <c r="D54" s="23">
        <v>0</v>
      </c>
    </row>
    <row r="55" spans="2:4" ht="21" customHeight="1" x14ac:dyDescent="0.2">
      <c r="B55" s="2" t="s">
        <v>87</v>
      </c>
      <c r="D55" s="23">
        <f>SUBTOTAL(109,AndreUdgifter[BELØB])</f>
        <v>0</v>
      </c>
    </row>
    <row r="56" spans="2:4" ht="21" customHeight="1" x14ac:dyDescent="0.2">
      <c r="B56" s="25"/>
      <c r="C56" s="25"/>
      <c r="D56" s="25"/>
    </row>
    <row r="57" spans="2:4" ht="21" customHeight="1" x14ac:dyDescent="0.2">
      <c r="B57" s="16" t="s">
        <v>39</v>
      </c>
      <c r="C57" s="17"/>
      <c r="D57" s="24">
        <v>0</v>
      </c>
    </row>
    <row r="58" spans="2:4" ht="21" customHeight="1" x14ac:dyDescent="0.2">
      <c r="B58" s="25"/>
      <c r="C58" s="25"/>
      <c r="D58" s="25"/>
    </row>
    <row r="59" spans="2:4" ht="21" customHeight="1" x14ac:dyDescent="0.2">
      <c r="B59" s="16" t="s">
        <v>40</v>
      </c>
      <c r="C59" s="17"/>
      <c r="D59" s="24">
        <v>0</v>
      </c>
    </row>
    <row r="60" spans="2:4" ht="9.9499999999999993" customHeight="1" x14ac:dyDescent="0.2">
      <c r="B60" s="25"/>
      <c r="C60" s="25"/>
      <c r="D60" s="25"/>
    </row>
    <row r="61" spans="2:4" ht="174" customHeight="1" x14ac:dyDescent="0.2">
      <c r="B61" s="26" t="s">
        <v>41</v>
      </c>
      <c r="C61" s="27"/>
      <c r="D61" s="28"/>
    </row>
    <row r="62" spans="2:4" ht="9.9499999999999993" customHeight="1" x14ac:dyDescent="0.2">
      <c r="B62" s="9"/>
      <c r="C62" s="10"/>
      <c r="D62" s="10"/>
    </row>
    <row r="63" spans="2:4" ht="21" customHeight="1" x14ac:dyDescent="0.2">
      <c r="B63" s="1" t="s">
        <v>42</v>
      </c>
    </row>
    <row r="64" spans="2:4" ht="21" customHeight="1" x14ac:dyDescent="0.2">
      <c r="B64" s="5" t="s">
        <v>43</v>
      </c>
      <c r="C64" s="6" t="s">
        <v>80</v>
      </c>
      <c r="D64" s="8" t="s">
        <v>83</v>
      </c>
    </row>
    <row r="65" spans="2:4" ht="21" customHeight="1" x14ac:dyDescent="0.2">
      <c r="B65" s="2" t="s">
        <v>44</v>
      </c>
      <c r="D65" s="23">
        <v>0</v>
      </c>
    </row>
    <row r="66" spans="2:4" ht="21" customHeight="1" x14ac:dyDescent="0.2">
      <c r="B66" s="2" t="s">
        <v>45</v>
      </c>
      <c r="D66" s="23">
        <v>0</v>
      </c>
    </row>
    <row r="67" spans="2:4" ht="21" customHeight="1" x14ac:dyDescent="0.2">
      <c r="B67" s="2" t="s">
        <v>45</v>
      </c>
      <c r="D67" s="23">
        <v>0</v>
      </c>
    </row>
    <row r="68" spans="2:4" ht="21" customHeight="1" x14ac:dyDescent="0.2">
      <c r="B68" s="2" t="s">
        <v>45</v>
      </c>
      <c r="D68" s="23">
        <v>0</v>
      </c>
    </row>
    <row r="69" spans="2:4" ht="21" customHeight="1" x14ac:dyDescent="0.2">
      <c r="B69" s="2" t="s">
        <v>87</v>
      </c>
      <c r="D69" s="23">
        <f>SUBTOTAL(109,EjerensInvestering[BELØB])</f>
        <v>0</v>
      </c>
    </row>
    <row r="70" spans="2:4" ht="21" customHeight="1" x14ac:dyDescent="0.2">
      <c r="B70" s="25"/>
      <c r="C70" s="25"/>
      <c r="D70" s="25"/>
    </row>
    <row r="71" spans="2:4" ht="21" customHeight="1" x14ac:dyDescent="0.2">
      <c r="B71" s="5" t="s">
        <v>46</v>
      </c>
      <c r="C71" s="6" t="s">
        <v>80</v>
      </c>
      <c r="D71" s="8" t="s">
        <v>83</v>
      </c>
    </row>
    <row r="72" spans="2:4" ht="21" customHeight="1" x14ac:dyDescent="0.2">
      <c r="B72" s="2" t="s">
        <v>47</v>
      </c>
      <c r="D72" s="23">
        <v>0</v>
      </c>
    </row>
    <row r="73" spans="2:4" ht="21" customHeight="1" x14ac:dyDescent="0.2">
      <c r="B73" s="2" t="s">
        <v>48</v>
      </c>
      <c r="D73" s="23">
        <v>0</v>
      </c>
    </row>
    <row r="74" spans="2:4" ht="21" customHeight="1" x14ac:dyDescent="0.2">
      <c r="B74" s="2" t="s">
        <v>49</v>
      </c>
      <c r="D74" s="23">
        <v>0</v>
      </c>
    </row>
    <row r="75" spans="2:4" ht="21" customHeight="1" x14ac:dyDescent="0.2">
      <c r="B75" s="2" t="s">
        <v>50</v>
      </c>
      <c r="D75" s="23">
        <v>0</v>
      </c>
    </row>
    <row r="76" spans="2:4" ht="21" customHeight="1" x14ac:dyDescent="0.2">
      <c r="B76" s="2" t="s">
        <v>87</v>
      </c>
      <c r="D76" s="23">
        <f>SUBTOTAL(109,Banklån[BELØB])</f>
        <v>0</v>
      </c>
    </row>
    <row r="77" spans="2:4" ht="21" customHeight="1" x14ac:dyDescent="0.2">
      <c r="B77" s="25"/>
      <c r="C77" s="25"/>
      <c r="D77" s="25"/>
    </row>
    <row r="78" spans="2:4" ht="21" customHeight="1" x14ac:dyDescent="0.2">
      <c r="B78" s="5" t="s">
        <v>51</v>
      </c>
      <c r="C78" s="6" t="s">
        <v>80</v>
      </c>
      <c r="D78" s="8" t="s">
        <v>83</v>
      </c>
    </row>
    <row r="79" spans="2:4" ht="21" customHeight="1" x14ac:dyDescent="0.2">
      <c r="B79" s="2" t="s">
        <v>52</v>
      </c>
      <c r="D79" s="23">
        <v>0</v>
      </c>
    </row>
    <row r="80" spans="2:4" ht="21" customHeight="1" x14ac:dyDescent="0.2">
      <c r="B80" s="2" t="s">
        <v>53</v>
      </c>
      <c r="D80" s="23">
        <v>0</v>
      </c>
    </row>
    <row r="81" spans="2:4" ht="21" customHeight="1" x14ac:dyDescent="0.2">
      <c r="B81" s="2" t="s">
        <v>7</v>
      </c>
      <c r="D81" s="23">
        <f>SUBTOTAL(109,AndreLån[BELØB])</f>
        <v>0</v>
      </c>
    </row>
    <row r="82" spans="2:4" ht="9.9499999999999993" customHeight="1" x14ac:dyDescent="0.2">
      <c r="B82" s="25"/>
      <c r="C82" s="25"/>
      <c r="D82" s="25"/>
    </row>
    <row r="83" spans="2:4" ht="60" customHeight="1" x14ac:dyDescent="0.2">
      <c r="B83" s="26" t="s">
        <v>54</v>
      </c>
      <c r="C83" s="27"/>
      <c r="D83" s="28"/>
    </row>
    <row r="84" spans="2:4" ht="9.9499999999999993" customHeight="1" x14ac:dyDescent="0.2">
      <c r="B84" s="9"/>
      <c r="C84" s="10"/>
      <c r="D84" s="10"/>
    </row>
    <row r="85" spans="2:4" ht="21" customHeight="1" x14ac:dyDescent="0.2">
      <c r="B85" s="1" t="s">
        <v>55</v>
      </c>
    </row>
    <row r="86" spans="2:4" ht="21" customHeight="1" x14ac:dyDescent="0.2">
      <c r="B86" s="5" t="s">
        <v>56</v>
      </c>
      <c r="C86" s="6" t="s">
        <v>80</v>
      </c>
      <c r="D86" s="8" t="s">
        <v>84</v>
      </c>
    </row>
    <row r="87" spans="2:4" ht="21" customHeight="1" x14ac:dyDescent="0.2">
      <c r="B87" s="2" t="s">
        <v>57</v>
      </c>
      <c r="D87" s="23">
        <f>EjerensInvestering[[#Totals],[BELØB]]</f>
        <v>0</v>
      </c>
    </row>
    <row r="88" spans="2:4" ht="21" customHeight="1" x14ac:dyDescent="0.2">
      <c r="B88" s="2" t="s">
        <v>58</v>
      </c>
      <c r="D88" s="23">
        <f>Banklån[[#Totals],[BELØB]]</f>
        <v>0</v>
      </c>
    </row>
    <row r="89" spans="2:4" ht="21" customHeight="1" x14ac:dyDescent="0.2">
      <c r="B89" s="2" t="s">
        <v>59</v>
      </c>
      <c r="D89" s="23">
        <f>AndreLån[[#Totals],[BELØB]]</f>
        <v>0</v>
      </c>
    </row>
    <row r="90" spans="2:4" ht="21" customHeight="1" x14ac:dyDescent="0.2">
      <c r="B90" s="2" t="s">
        <v>87</v>
      </c>
      <c r="D90" s="23">
        <f>SUBTOTAL(109,Kapitalkilder[SAMLEDE BELØB])</f>
        <v>0</v>
      </c>
    </row>
    <row r="91" spans="2:4" ht="21" customHeight="1" x14ac:dyDescent="0.2">
      <c r="B91" s="25"/>
      <c r="C91" s="25"/>
      <c r="D91" s="25"/>
    </row>
    <row r="92" spans="2:4" ht="21" customHeight="1" x14ac:dyDescent="0.2">
      <c r="B92" s="5" t="s">
        <v>0</v>
      </c>
      <c r="C92" s="6" t="s">
        <v>80</v>
      </c>
      <c r="D92" s="8" t="s">
        <v>84</v>
      </c>
    </row>
    <row r="93" spans="2:4" ht="21" customHeight="1" x14ac:dyDescent="0.2">
      <c r="B93" s="2" t="s">
        <v>60</v>
      </c>
      <c r="D93" s="23">
        <f>Ejendom[[#Totals],[BELØB]]</f>
        <v>0</v>
      </c>
    </row>
    <row r="94" spans="2:4" ht="21" customHeight="1" x14ac:dyDescent="0.2">
      <c r="B94" s="2" t="s">
        <v>61</v>
      </c>
      <c r="D94" s="23">
        <f>Forbedringer[[#Totals],[BELØB]]</f>
        <v>0</v>
      </c>
    </row>
    <row r="95" spans="2:4" ht="21" customHeight="1" x14ac:dyDescent="0.2">
      <c r="B95" s="2" t="s">
        <v>62</v>
      </c>
      <c r="D95" s="23">
        <f>Kapital[[#Totals],[BELØB]]</f>
        <v>0</v>
      </c>
    </row>
    <row r="96" spans="2:4" ht="21" customHeight="1" x14ac:dyDescent="0.2">
      <c r="B96" s="2" t="s">
        <v>63</v>
      </c>
      <c r="D96" s="23">
        <f>Administrationsudgifter[[#Totals],[BELØB]]</f>
        <v>0</v>
      </c>
    </row>
    <row r="97" spans="2:4" ht="21" customHeight="1" x14ac:dyDescent="0.2">
      <c r="B97" s="2" t="s">
        <v>64</v>
      </c>
      <c r="D97" s="23">
        <f>Startlager[[#Totals],[BELØB]]</f>
        <v>0</v>
      </c>
    </row>
    <row r="98" spans="2:4" ht="21" customHeight="1" x14ac:dyDescent="0.2">
      <c r="B98" s="2" t="s">
        <v>65</v>
      </c>
      <c r="D98" s="23">
        <f>UdgifterTilSalgsfremstød[[#Totals],[BELØB]]</f>
        <v>0</v>
      </c>
    </row>
    <row r="99" spans="2:4" ht="21" customHeight="1" x14ac:dyDescent="0.2">
      <c r="B99" s="2" t="s">
        <v>66</v>
      </c>
      <c r="D99" s="23">
        <f>AndreUdgifter[[#Totals],[BELØB]]</f>
        <v>0</v>
      </c>
    </row>
    <row r="100" spans="2:4" ht="21" customHeight="1" x14ac:dyDescent="0.2">
      <c r="B100" s="2" t="s">
        <v>67</v>
      </c>
      <c r="D100" s="23">
        <f>SUM(Startudgifter!$C$57)</f>
        <v>0</v>
      </c>
    </row>
    <row r="101" spans="2:4" ht="21" customHeight="1" x14ac:dyDescent="0.2">
      <c r="B101" s="2" t="s">
        <v>68</v>
      </c>
      <c r="D101" s="23">
        <f>SUM(Startudgifter!$C$59)</f>
        <v>0</v>
      </c>
    </row>
    <row r="102" spans="2:4" ht="21" customHeight="1" x14ac:dyDescent="0.2">
      <c r="B102" s="2" t="s">
        <v>87</v>
      </c>
      <c r="D102" s="23">
        <f>SUBTOTAL(109,Startudgift[SAMLEDE BELØB])</f>
        <v>0</v>
      </c>
    </row>
    <row r="103" spans="2:4" ht="21" customHeight="1" x14ac:dyDescent="0.2">
      <c r="B103" s="25"/>
      <c r="C103" s="25"/>
      <c r="D103" s="25"/>
    </row>
    <row r="104" spans="2:4" ht="21" customHeight="1" x14ac:dyDescent="0.2">
      <c r="B104" s="1" t="s">
        <v>69</v>
      </c>
    </row>
    <row r="105" spans="2:4" ht="21" customHeight="1" x14ac:dyDescent="0.2">
      <c r="B105" s="5" t="s">
        <v>70</v>
      </c>
      <c r="C105" s="7" t="s">
        <v>81</v>
      </c>
      <c r="D105" s="8" t="s">
        <v>85</v>
      </c>
    </row>
    <row r="106" spans="2:4" ht="21" customHeight="1" x14ac:dyDescent="0.2">
      <c r="B106" s="2" t="s">
        <v>71</v>
      </c>
      <c r="D106" s="23">
        <v>0</v>
      </c>
    </row>
    <row r="107" spans="2:4" ht="21" customHeight="1" x14ac:dyDescent="0.2">
      <c r="B107" s="2" t="s">
        <v>72</v>
      </c>
      <c r="D107" s="23">
        <v>0</v>
      </c>
    </row>
    <row r="108" spans="2:4" ht="21" customHeight="1" x14ac:dyDescent="0.2">
      <c r="B108" s="2" t="s">
        <v>72</v>
      </c>
      <c r="D108" s="23">
        <v>0</v>
      </c>
    </row>
    <row r="109" spans="2:4" ht="21" customHeight="1" x14ac:dyDescent="0.2">
      <c r="B109" s="2" t="s">
        <v>72</v>
      </c>
      <c r="D109" s="23">
        <v>0</v>
      </c>
    </row>
    <row r="110" spans="2:4" ht="21" customHeight="1" x14ac:dyDescent="0.2">
      <c r="B110" s="2" t="s">
        <v>87</v>
      </c>
      <c r="D110" s="23">
        <f>SUBTOTAL(109,Sikkerhed[VÆRDI])</f>
        <v>0</v>
      </c>
    </row>
    <row r="111" spans="2:4" ht="21" customHeight="1" thickBot="1" x14ac:dyDescent="0.25">
      <c r="B111" s="25"/>
      <c r="C111" s="25"/>
      <c r="D111" s="25"/>
    </row>
    <row r="112" spans="2:4" ht="21" customHeight="1" x14ac:dyDescent="0.2">
      <c r="B112" s="22" t="s">
        <v>73</v>
      </c>
      <c r="C112" s="18" t="s">
        <v>80</v>
      </c>
      <c r="D112" s="19" t="s">
        <v>86</v>
      </c>
    </row>
    <row r="113" spans="2:4" ht="21" customHeight="1" x14ac:dyDescent="0.2">
      <c r="B113" s="20" t="s">
        <v>74</v>
      </c>
      <c r="C113" s="21"/>
      <c r="D113" s="21"/>
    </row>
    <row r="114" spans="2:4" ht="21" customHeight="1" x14ac:dyDescent="0.2">
      <c r="B114" s="14" t="s">
        <v>75</v>
      </c>
      <c r="C114" s="15"/>
      <c r="D114" s="15"/>
    </row>
    <row r="115" spans="2:4" ht="21" customHeight="1" x14ac:dyDescent="0.2">
      <c r="B115" s="12" t="s">
        <v>75</v>
      </c>
      <c r="C115" s="13"/>
      <c r="D115" s="13"/>
    </row>
    <row r="116" spans="2:4" ht="21" customHeight="1" thickBot="1" x14ac:dyDescent="0.25">
      <c r="B116" s="25"/>
      <c r="C116" s="25"/>
      <c r="D116" s="25"/>
    </row>
    <row r="117" spans="2:4" ht="21" customHeight="1" x14ac:dyDescent="0.2">
      <c r="B117" s="22" t="s">
        <v>76</v>
      </c>
      <c r="C117" s="18" t="s">
        <v>80</v>
      </c>
      <c r="D117" s="19" t="s">
        <v>86</v>
      </c>
    </row>
    <row r="118" spans="2:4" ht="21" customHeight="1" x14ac:dyDescent="0.2">
      <c r="B118" s="20" t="s">
        <v>77</v>
      </c>
      <c r="C118" s="21"/>
      <c r="D118" s="21"/>
    </row>
    <row r="119" spans="2:4" ht="21" customHeight="1" x14ac:dyDescent="0.2">
      <c r="B119" s="14" t="s">
        <v>78</v>
      </c>
      <c r="C119" s="15"/>
      <c r="D119" s="15"/>
    </row>
    <row r="120" spans="2:4" ht="21" customHeight="1" x14ac:dyDescent="0.2">
      <c r="B120" s="12" t="s">
        <v>79</v>
      </c>
      <c r="C120" s="13"/>
      <c r="D120" s="13"/>
    </row>
  </sheetData>
  <mergeCells count="19">
    <mergeCell ref="B116:D116"/>
    <mergeCell ref="B11:D11"/>
    <mergeCell ref="B18:D18"/>
    <mergeCell ref="B26:D26"/>
    <mergeCell ref="B35:D35"/>
    <mergeCell ref="B43:D43"/>
    <mergeCell ref="B77:D77"/>
    <mergeCell ref="B82:D82"/>
    <mergeCell ref="B91:D91"/>
    <mergeCell ref="B103:D103"/>
    <mergeCell ref="B111:D111"/>
    <mergeCell ref="B58:D58"/>
    <mergeCell ref="B60:D60"/>
    <mergeCell ref="B61:D61"/>
    <mergeCell ref="B83:D83"/>
    <mergeCell ref="B2:D2"/>
    <mergeCell ref="B51:D51"/>
    <mergeCell ref="B56:D56"/>
    <mergeCell ref="B70:D70"/>
  </mergeCells>
  <dataValidations xWindow="196" yWindow="358" count="42">
    <dataValidation allowBlank="1" showInputMessage="1" showErrorMessage="1" prompt="Opret startudgifter på dette regneark. Angiv firmanavn i celle D1 og oplysninger i tabeller, der starter under mærkaten Startudgifter i celle B4. Der er tip i celle B2, B61 og B83" sqref="A1" xr:uid="{00000000-0002-0000-0000-000000000000}"/>
    <dataValidation allowBlank="1" showInputMessage="1" showErrorMessage="1" prompt="Titlen på dette regneark vises i denne celle, og Tip er anført i cellen nedenfor" sqref="B1" xr:uid="{00000000-0002-0000-0000-000001000000}"/>
    <dataValidation allowBlank="1" showInputMessage="1" showErrorMessage="1" prompt="Angiv firmanavn i denne celle" sqref="D1" xr:uid="{00000000-0002-0000-0000-000002000000}"/>
    <dataValidation allowBlank="1" showInputMessage="1" showErrorMessage="1" prompt="Angive oplysninger i tabellen Ejendom nedenfor" sqref="B4" xr:uid="{00000000-0002-0000-0000-000003000000}"/>
    <dataValidation allowBlank="1" showInputMessage="1" showErrorMessage="1" prompt="Angiv eller rediger punkter for Bygning eller Ejendom i denne kolonne under denne overskrift" sqref="B5" xr:uid="{00000000-0002-0000-0000-000004000000}"/>
    <dataValidation allowBlank="1" showInputMessage="1" showErrorMessage="1" prompt="Angiv beløb i denne kolonne under denne overskrift" sqref="D5 D12 D19 D27 D36 D44 D52 D64 D71 D78" xr:uid="{00000000-0002-0000-0000-000005000000}"/>
    <dataValidation allowBlank="1" showInputMessage="1" showErrorMessage="1" prompt="Angive oplysninger i tabellen Forbedring nedenfor" sqref="B11:D11" xr:uid="{00000000-0002-0000-0000-000006000000}"/>
    <dataValidation allowBlank="1" showInputMessage="1" showErrorMessage="1" prompt="Angiv eller rediger indretning af lejede lokaler i denne kolonne under denne overskrift" sqref="B12" xr:uid="{00000000-0002-0000-0000-000007000000}"/>
    <dataValidation allowBlank="1" showInputMessage="1" showErrorMessage="1" prompt="Angiv oplysninger i tabellen Kapital nedenfor" sqref="B18:D18" xr:uid="{00000000-0002-0000-0000-000008000000}"/>
    <dataValidation allowBlank="1" showInputMessage="1" showErrorMessage="1" prompt="Angiv eller rediger listen Kapitaludstyr i denne kolonne under denne overskrift" sqref="B19" xr:uid="{00000000-0002-0000-0000-000009000000}"/>
    <dataValidation allowBlank="1" showInputMessage="1" showErrorMessage="1" prompt="Angiv oplysninger i tabellen Administrationsudgifter nedenfor" sqref="B26:D26" xr:uid="{00000000-0002-0000-0000-00000A000000}"/>
    <dataValidation allowBlank="1" showInputMessage="1" showErrorMessage="1" prompt="Angiv eller rediger udgifter til Placering og administration i denne kolonne under denne overskrift" sqref="B27" xr:uid="{00000000-0002-0000-0000-00000B000000}"/>
    <dataValidation allowBlank="1" showInputMessage="1" showErrorMessage="1" prompt="Angiv oplysninger i tabellen Startlager nedenfor" sqref="B35:D35" xr:uid="{00000000-0002-0000-0000-00000C000000}"/>
    <dataValidation allowBlank="1" showInputMessage="1" showErrorMessage="1" prompt="Angiv eller rediger udgifter til reklame og salgsfremstød i denne kolonne under denne overskrift" sqref="B44" xr:uid="{00000000-0002-0000-0000-00000D000000}"/>
    <dataValidation allowBlank="1" showInputMessage="1" showErrorMessage="1" prompt="Angiv eller rediger punkter for Startlager i denne kolonnne under denne overskrift" sqref="B36" xr:uid="{00000000-0002-0000-0000-00000E000000}"/>
    <dataValidation allowBlank="1" showInputMessage="1" showErrorMessage="1" prompt="Angiv oplysninger i tabellen Udgifter til reklame og salgsfremstød" sqref="B43:D43" xr:uid="{00000000-0002-0000-0000-00000F000000}"/>
    <dataValidation allowBlank="1" showInputMessage="1" showErrorMessage="1" prompt="Angiv oplysninger i tabellen Andre udgifter nedenfor" sqref="B51:D51" xr:uid="{00000000-0002-0000-0000-000010000000}"/>
    <dataValidation allowBlank="1" showInputMessage="1" showErrorMessage="1" prompt="Angiv eller rediger elementer for Andre udgifter i denne kolonne under denne overskrift" sqref="B52" xr:uid="{00000000-0002-0000-0000-000011000000}"/>
    <dataValidation allowBlank="1" showInputMessage="1" showErrorMessage="1" prompt="Angiv reserve til uforudsete udgifter i celle D57" sqref="B57" xr:uid="{00000000-0002-0000-0000-000012000000}"/>
    <dataValidation allowBlank="1" showInputMessage="1" showErrorMessage="1" prompt="Angiv driftskapital i cellen nedenfor" sqref="D57" xr:uid="{00000000-0002-0000-0000-000013000000}"/>
    <dataValidation allowBlank="1" showInputMessage="1" showErrorMessage="1" prompt="Angiv driftskapital i celle D59" sqref="B59" xr:uid="{00000000-0002-0000-0000-000014000000}"/>
    <dataValidation allowBlank="1" showInputMessage="1" showErrorMessage="1" prompt="Tip er i cellen nedenfor. Angiv oplysninger i tabeller med start under Kapitalkilder i celle B63" sqref="D59" xr:uid="{00000000-0002-0000-0000-000015000000}"/>
    <dataValidation allowBlank="1" showInputMessage="1" showErrorMessage="1" prompt="Angiv ejerens investeringsnavn og procentdel af ejerskabet i denne kolonne under denne overskrift" sqref="B64" xr:uid="{00000000-0002-0000-0000-000016000000}"/>
    <dataValidation allowBlank="1" showInputMessage="1" showErrorMessage="1" prompt="Angiv oplysninger i tabellen Banklån nedenfor" sqref="B70:D70" xr:uid="{00000000-0002-0000-0000-000017000000}"/>
    <dataValidation allowBlank="1" showInputMessage="1" showErrorMessage="1" prompt="Angiv Banklån i denne kolonne under denne overskrift" sqref="B71" xr:uid="{00000000-0002-0000-0000-000018000000}"/>
    <dataValidation allowBlank="1" showInputMessage="1" showErrorMessage="1" prompt="Angiv oplysninger i tabellen Andre lån nedenfor" sqref="B77:D77" xr:uid="{00000000-0002-0000-0000-000019000000}"/>
    <dataValidation allowBlank="1" showInputMessage="1" showErrorMessage="1" prompt="Angiv andre lån i denne kolonne under denne overskrift" sqref="B78" xr:uid="{00000000-0002-0000-0000-00001A000000}"/>
    <dataValidation allowBlank="1" showInputMessage="1" showErrorMessage="1" prompt="Tip er i cellen nedenfor. Mærkaten Oversigt er i celle B85" sqref="B82:D82" xr:uid="{00000000-0002-0000-0000-00001B000000}"/>
    <dataValidation allowBlank="1" showInputMessage="1" showErrorMessage="1" prompt="Tabellen Kapitalkilde starter i celle B86 og tabellen Startudgifter i celle B92 opdateres automatisk " sqref="B85" xr:uid="{00000000-0002-0000-0000-00001C000000}"/>
    <dataValidation allowBlank="1" showInputMessage="1" showErrorMessage="1" prompt="Kapitalkildepunkter er i denne kolonne under denne overskrift" sqref="B86" xr:uid="{00000000-0002-0000-0000-00001D000000}"/>
    <dataValidation allowBlank="1" showInputMessage="1" showErrorMessage="1" prompt="Samlede beløb opdateres automatisk i denne kolonne under denne overskrift" sqref="D92 D86" xr:uid="{00000000-0002-0000-0000-00001E000000}"/>
    <dataValidation allowBlank="1" showInputMessage="1" showErrorMessage="1" prompt="Punkter for startudgifter er i denne kolonne under denne overskrift" sqref="B92" xr:uid="{00000000-0002-0000-0000-00001F000000}"/>
    <dataValidation allowBlank="1" showInputMessage="1" showErrorMessage="1" prompt="Sikkerheds for låneforslag er i cellen nedenfor" sqref="B103:D103" xr:uid="{00000000-0002-0000-0000-000020000000}"/>
    <dataValidation allowBlank="1" showInputMessage="1" showErrorMessage="1" prompt="Angiv oplysninger i tabellen Sikkerhed nedenfor" sqref="B104" xr:uid="{00000000-0002-0000-0000-000021000000}"/>
    <dataValidation allowBlank="1" showInputMessage="1" showErrorMessage="1" prompt="Angiv beskrivelse i denne kolonne under denne overskrift" sqref="C105" xr:uid="{00000000-0002-0000-0000-000022000000}"/>
    <dataValidation allowBlank="1" showInputMessage="1" showErrorMessage="1" prompt="Angiv sikkerhed for lån i denne kolonne under denne overskrift" sqref="B105" xr:uid="{00000000-0002-0000-0000-000023000000}"/>
    <dataValidation allowBlank="1" showInputMessage="1" showErrorMessage="1" prompt="Angiv Værdi i denne kolonne under denne overskrift" sqref="D105" xr:uid="{00000000-0002-0000-0000-000024000000}"/>
    <dataValidation allowBlank="1" showInputMessage="1" showErrorMessage="1" prompt="Angiv oplysninger i tabellen Ejere nedenfor" sqref="B111:D111" xr:uid="{00000000-0002-0000-0000-000025000000}"/>
    <dataValidation allowBlank="1" showInputMessage="1" showErrorMessage="1" prompt="Angiv ejerens navn i denne kolonne under denne overskrift" sqref="B112" xr:uid="{00000000-0002-0000-0000-000026000000}"/>
    <dataValidation allowBlank="1" showInputMessage="1" showErrorMessage="1" prompt="Angiv oplysninger i tabellen Kautionist nedenfor" sqref="B116:D116" xr:uid="{00000000-0002-0000-0000-000027000000}"/>
    <dataValidation allowBlank="1" showInputMessage="1" showErrorMessage="1" prompt="Angiv navne på kautionister for bortset fra ejere i kolonnnen under denne overskrift" sqref="B117" xr:uid="{00000000-0002-0000-0000-000028000000}"/>
    <dataValidation allowBlank="1" showInputMessage="1" showErrorMessage="1" prompt="Kapitalkilder er i denne celle. Angiv oplysninger i tabellen nedenfor"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Startudgifter</vt:lpstr>
      <vt:lpstr>Startudgifter!Print_Area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2018-11-02T10:48:52Z</dcterms:created>
  <dcterms:modified xsi:type="dcterms:W3CDTF">2018-11-02T10:48:52Z</dcterms:modified>
</cp:coreProperties>
</file>