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600" windowHeight="10125"/>
  </bookViews>
  <sheets>
    <sheet name="Tilbudsdetaljer" sheetId="1" r:id="rId1"/>
    <sheet name="Oversigt" sheetId="2" r:id="rId2"/>
  </sheets>
  <definedNames>
    <definedName name="Titel1">Tilbudsoplysninger[[#Headers],[TILBUD '#]]</definedName>
    <definedName name="Titel2">Oversigt!$C$3</definedName>
    <definedName name="_xlnm.Print_Titles" localSheetId="1">Oversigt!$3:$3</definedName>
    <definedName name="_xlnm.Print_Titles" localSheetId="0">Tilbudsdetaljer!$2:$2</definedName>
  </definedNames>
  <calcPr calcId="162913"/>
  <pivotCaches>
    <pivotCache cacheId="0" r:id="rId3"/>
  </pivotCaches>
</workbook>
</file>

<file path=xl/calcChain.xml><?xml version="1.0" encoding="utf-8"?>
<calcChain xmlns="http://schemas.openxmlformats.org/spreadsheetml/2006/main">
  <c r="D8" i="1" l="1"/>
  <c r="G8" i="1" s="1"/>
  <c r="H8" i="1" s="1"/>
  <c r="D7" i="1"/>
  <c r="G7" i="1" s="1"/>
  <c r="H7" i="1" s="1"/>
  <c r="D4" i="1"/>
  <c r="G4" i="1" s="1"/>
  <c r="H4" i="1" s="1"/>
  <c r="D3" i="1"/>
  <c r="G3" i="1" s="1"/>
  <c r="H3" i="1" s="1"/>
  <c r="D9" i="1"/>
  <c r="G9" i="1" s="1"/>
  <c r="H9" i="1" s="1"/>
  <c r="D6" i="1"/>
  <c r="G6" i="1" s="1"/>
  <c r="H6" i="1" s="1"/>
  <c r="D5" i="1"/>
  <c r="G5" i="1" l="1"/>
  <c r="H5" i="1" s="1"/>
</calcChain>
</file>

<file path=xl/sharedStrings.xml><?xml version="1.0" encoding="utf-8"?>
<sst xmlns="http://schemas.openxmlformats.org/spreadsheetml/2006/main" count="20" uniqueCount="18">
  <si>
    <t>Tilbudsdetaljer</t>
  </si>
  <si>
    <t>TILBUD #</t>
  </si>
  <si>
    <t>BESKRIVELSE</t>
  </si>
  <si>
    <t>Tilbud nummer 1</t>
  </si>
  <si>
    <t>Tilbud nummer 2</t>
  </si>
  <si>
    <t>Tilbud nummer 3</t>
  </si>
  <si>
    <t>Tilbud nummer 4</t>
  </si>
  <si>
    <t>Tilbud nummer 5</t>
  </si>
  <si>
    <t>Tilbud nummer 6</t>
  </si>
  <si>
    <t>Tilbud nummer 7</t>
  </si>
  <si>
    <t>DATO MODTAGET</t>
  </si>
  <si>
    <t>BELØB</t>
  </si>
  <si>
    <t>PROCENTDEL FULDFØRT</t>
  </si>
  <si>
    <t>TIDSFRIST</t>
  </si>
  <si>
    <t>Oversigt</t>
  </si>
  <si>
    <t>RESTERENDE DAGE</t>
  </si>
  <si>
    <t>Dage tilbage for tilbud</t>
  </si>
  <si>
    <t xml:space="preserve">RESTERENDE DAGE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</si>
</sst>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#,##0_ ;\-#,##0\ "/>
    <numFmt numFmtId="166" formatCode="&quot;kr.&quot;\ #,##0.00"/>
  </numFmts>
  <fonts count="7" x14ac:knownFonts="1">
    <font>
      <sz val="11"/>
      <color theme="1" tint="0.34998626667073579"/>
      <name val="Calibri"/>
      <family val="2"/>
      <scheme val="minor"/>
    </font>
    <font>
      <sz val="36"/>
      <color theme="4"/>
      <name val="Calibri"/>
      <family val="2"/>
      <scheme val="major"/>
    </font>
    <font>
      <sz val="14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vertical="center" wrapText="1" indent="1"/>
    </xf>
    <xf numFmtId="0" fontId="1" fillId="0" borderId="0" applyNumberFormat="0" applyFill="0" applyBorder="0" applyAlignment="0" applyProtection="0"/>
    <xf numFmtId="165" fontId="3" fillId="0" borderId="0" applyFont="0" applyFill="0" applyBorder="0" applyProtection="0">
      <alignment horizontal="left" vertical="center" indent="1"/>
    </xf>
    <xf numFmtId="165" fontId="3" fillId="0" borderId="0" applyFont="0" applyFill="0" applyBorder="0" applyProtection="0">
      <alignment horizontal="right" vertical="center" indent="3"/>
    </xf>
    <xf numFmtId="166" fontId="3" fillId="0" borderId="0" applyFont="0" applyFill="0" applyBorder="0" applyProtection="0">
      <alignment horizontal="left" vertical="center" indent="1"/>
    </xf>
    <xf numFmtId="9" fontId="4" fillId="0" borderId="0" applyFill="0" applyBorder="0" applyProtection="0">
      <alignment horizontal="right" vertical="center"/>
    </xf>
    <xf numFmtId="0" fontId="2" fillId="2" borderId="0" applyNumberFormat="0" applyProtection="0">
      <alignment horizontal="left" indent="1"/>
    </xf>
    <xf numFmtId="14" fontId="3" fillId="0" borderId="0" applyFont="0" applyFill="0" applyBorder="0">
      <alignment horizontal="left" vertical="center" indent="1"/>
    </xf>
    <xf numFmtId="0" fontId="6" fillId="0" borderId="0" applyNumberFormat="0" applyFill="0" applyBorder="0" applyProtection="0">
      <alignment horizontal="right" vertical="center" wrapText="1" indent="1"/>
    </xf>
    <xf numFmtId="0" fontId="6" fillId="0" borderId="0" applyNumberFormat="0" applyFill="0" applyBorder="0" applyProtection="0">
      <alignment horizontal="right" vertical="center" wrapText="1" indent="1"/>
    </xf>
  </cellStyleXfs>
  <cellXfs count="15">
    <xf numFmtId="0" fontId="0" fillId="0" borderId="0" xfId="0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1" fillId="0" borderId="0" xfId="1" applyFill="1" applyAlignment="1">
      <alignment vertical="center"/>
    </xf>
    <xf numFmtId="0" fontId="2" fillId="2" borderId="0" xfId="6">
      <alignment horizontal="left" indent="1"/>
    </xf>
    <xf numFmtId="0" fontId="6" fillId="0" borderId="0" xfId="8" applyFill="1">
      <alignment horizontal="right" vertical="center" wrapText="1" indent="1"/>
    </xf>
    <xf numFmtId="0" fontId="0" fillId="0" borderId="0" xfId="0" applyNumberFormat="1" applyAlignment="1">
      <alignment horizontal="center" vertical="center" wrapText="1" indent="1"/>
    </xf>
    <xf numFmtId="0" fontId="5" fillId="0" borderId="0" xfId="0" applyFont="1" applyAlignment="1">
      <alignment horizontal="center" vertical="center" wrapText="1" indent="1"/>
    </xf>
    <xf numFmtId="0" fontId="0" fillId="0" borderId="0" xfId="0" applyAlignment="1">
      <alignment horizontal="center" vertical="center" wrapText="1"/>
    </xf>
    <xf numFmtId="0" fontId="5" fillId="0" borderId="0" xfId="0" pivotButton="1" applyFon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14" fontId="0" fillId="0" borderId="0" xfId="7" applyFont="1">
      <alignment horizontal="left" vertical="center" indent="1"/>
    </xf>
    <xf numFmtId="166" fontId="0" fillId="0" borderId="0" xfId="4" applyFont="1">
      <alignment horizontal="left" vertical="center" indent="1"/>
    </xf>
    <xf numFmtId="9" fontId="4" fillId="0" borderId="0" xfId="5">
      <alignment horizontal="right" vertical="center"/>
    </xf>
    <xf numFmtId="165" fontId="0" fillId="0" borderId="0" xfId="3" applyFont="1">
      <alignment horizontal="right" vertical="center" indent="3"/>
    </xf>
    <xf numFmtId="165" fontId="0" fillId="0" borderId="0" xfId="2" applyFont="1">
      <alignment horizontal="left" vertical="center" indent="1"/>
    </xf>
  </cellXfs>
  <cellStyles count="10">
    <cellStyle name="Besøgt link" xfId="9" builtinId="9" customBuiltin="1"/>
    <cellStyle name="Dato" xfId="7"/>
    <cellStyle name="Komma" xfId="2" builtinId="3" customBuiltin="1"/>
    <cellStyle name="Komma [0]" xfId="3" builtinId="6" customBuiltin="1"/>
    <cellStyle name="Link" xfId="8" builtinId="8" customBuiltin="1"/>
    <cellStyle name="Normal" xfId="0" builtinId="0" customBuiltin="1"/>
    <cellStyle name="Overskrift 1" xfId="6" builtinId="16" customBuiltin="1"/>
    <cellStyle name="Procent" xfId="5" builtinId="5" customBuiltin="1"/>
    <cellStyle name="Titel" xfId="1" builtinId="15" customBuiltin="1"/>
    <cellStyle name="Valuta" xfId="4" builtinId="4" customBuiltin="1"/>
  </cellStyles>
  <dxfs count="25">
    <dxf>
      <numFmt numFmtId="165" formatCode="#,##0_ ;\-#,##0\ "/>
      <alignment horizontal="right" vertical="center" textRotation="0" wrapText="0" indent="3" justifyLastLine="0" shrinkToFit="0" readingOrder="0"/>
    </dxf>
    <dxf>
      <numFmt numFmtId="0" formatCode="General"/>
      <alignment horizontal="left" vertical="center" textRotation="0" wrapText="0" indent="1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 tint="0.34998626667073579"/>
        <name val="Calibri"/>
        <family val="2"/>
        <scheme val="minor"/>
      </font>
      <numFmt numFmtId="0" formatCode="General"/>
      <alignment horizontal="right" vertical="center" textRotation="0" wrapText="0" indent="0" justifyLastLine="0" shrinkToFit="0" readingOrder="0"/>
    </dxf>
    <dxf>
      <numFmt numFmtId="0" formatCode="General"/>
      <alignment horizontal="left" vertical="center" textRotation="0" wrapText="0" indent="1" justifyLastLine="0" shrinkToFit="0" readingOrder="0"/>
    </dxf>
    <dxf>
      <numFmt numFmtId="0" formatCode="General"/>
      <alignment horizontal="left" vertical="center" textRotation="0" wrapText="0" indent="1" justifyLastLine="0" shrinkToFit="0" readingOrder="0"/>
      <protection locked="1" hidden="0"/>
    </dxf>
    <dxf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textRotation="0" wrapText="0" indent="0" justifyLastLine="0" shrinkToFit="0" readingOrder="0"/>
    </dxf>
    <dxf>
      <font>
        <sz val="14"/>
        <family val="2"/>
      </font>
    </dxf>
    <dxf>
      <font>
        <sz val="14"/>
        <family val="2"/>
      </font>
    </dxf>
    <dxf>
      <font>
        <sz val="14"/>
        <family val="2"/>
      </font>
    </dxf>
    <dxf>
      <alignment horizontal="center" indent="0" readingOrder="0"/>
    </dxf>
    <dxf>
      <alignment horizontal="center" indent="0" readingOrder="0"/>
    </dxf>
    <dxf>
      <font>
        <sz val="14"/>
      </font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8"/>
      </font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 tint="-0.249977111117893"/>
          <bgColor theme="5" tint="-0.499984740745262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/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2" defaultTableStyle="Sporing af licitationstilbud" defaultPivotStyle="PivotStyleLight16">
    <tableStyle name="Sporing af licitationstilbud" pivot="0" count="3">
      <tableStyleElement type="wholeTable" dxfId="24"/>
      <tableStyleElement type="headerRow" dxfId="23"/>
      <tableStyleElement type="totalRow" dxfId="22"/>
    </tableStyle>
    <tableStyle name="Sporing af licitationstilbud_PivotTabel1" table="0" count="4">
      <tableStyleElement type="wholeTable" dxfId="21"/>
      <tableStyleElement type="headerRow" dxfId="20"/>
      <tableStyleElement type="pageFieldLabels" dxfId="19"/>
      <tableStyleElement type="pageFieldValues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[Office_18442298_TF00000061.xlsx]Oversigt!Tilbudsrapport</c:name>
    <c:fmtId val="0"/>
  </c:pivotSource>
  <c:chart>
    <c:autoTitleDeleted val="1"/>
    <c:pivotFmts>
      <c:pivotFmt>
        <c:idx val="0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</c:spPr>
          <c:txPr>
            <a:bodyPr/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da-DK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</c:pivotFmt>
      <c:pivotFmt>
        <c:idx val="2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</c:spPr>
          <c:txPr>
            <a:bodyPr/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da-DK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Oversigt!$D$3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da-DK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19050">
                <a:solidFill>
                  <a:schemeClr val="tx1">
                    <a:lumMod val="50000"/>
                    <a:lumOff val="50000"/>
                  </a:schemeClr>
                </a:solidFill>
                <a:tailEnd type="stealth" w="lg" len="lg"/>
              </a:ln>
            </c:spPr>
            <c:trendlineType val="log"/>
            <c:dispRSqr val="0"/>
            <c:dispEq val="0"/>
          </c:trendline>
          <c:cat>
            <c:strRef>
              <c:f>Oversigt!$C$4:$C$10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Oversigt!$D$4:$D$10</c:f>
              <c:numCache>
                <c:formatCode>General</c:formatCode>
                <c:ptCount val="7"/>
                <c:pt idx="0">
                  <c:v>20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  <c:pt idx="4">
                  <c:v>2</c:v>
                </c:pt>
                <c:pt idx="5">
                  <c:v>13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60-4F75-B884-F0A592CA7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273024"/>
        <c:axId val="635880072"/>
      </c:barChart>
      <c:catAx>
        <c:axId val="4442730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da-DK"/>
          </a:p>
        </c:txPr>
        <c:crossAx val="635880072"/>
        <c:crosses val="autoZero"/>
        <c:auto val="1"/>
        <c:lblAlgn val="ctr"/>
        <c:lblOffset val="100"/>
        <c:tickLblSkip val="1"/>
        <c:noMultiLvlLbl val="0"/>
      </c:catAx>
      <c:valAx>
        <c:axId val="635880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cap="all" spc="5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</a:defRPr>
                </a:pPr>
                <a:r>
                  <a:rPr lang="en-US" sz="1100" b="0" cap="all" spc="5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</a:rPr>
                  <a:t>RESTERENDE DAGE</a:t>
                </a:r>
              </a:p>
            </c:rich>
          </c:tx>
          <c:overlay val="0"/>
          <c:spPr>
            <a:solidFill>
              <a:schemeClr val="bg1"/>
            </a:solidFill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da-DK"/>
          </a:p>
        </c:txPr>
        <c:crossAx val="444273024"/>
        <c:crosses val="autoZero"/>
        <c:crossBetween val="between"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Oversigt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Tilbudsdetaljer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704850</xdr:colOff>
      <xdr:row>0</xdr:row>
      <xdr:rowOff>266700</xdr:rowOff>
    </xdr:from>
    <xdr:to>
      <xdr:col>7</xdr:col>
      <xdr:colOff>1809749</xdr:colOff>
      <xdr:row>0</xdr:row>
      <xdr:rowOff>607695</xdr:rowOff>
    </xdr:to>
    <xdr:sp macro="" textlink="">
      <xdr:nvSpPr>
        <xdr:cNvPr id="2" name="Diagram" descr="Navigationsfigur til regnearket Oversigt">
          <a:hlinkClick xmlns:r="http://schemas.openxmlformats.org/officeDocument/2006/relationships" r:id="rId1" tooltip="Vælg for at gå til regnearket Oversigt.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153650" y="266700"/>
          <a:ext cx="1104899" cy="340995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da" sz="1100">
              <a:solidFill>
                <a:schemeClr val="bg1"/>
              </a:solidFill>
            </a:rPr>
            <a:t>OVERSIGT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114301</xdr:rowOff>
    </xdr:from>
    <xdr:to>
      <xdr:col>5</xdr:col>
      <xdr:colOff>504825</xdr:colOff>
      <xdr:row>1</xdr:row>
      <xdr:rowOff>3695701</xdr:rowOff>
    </xdr:to>
    <xdr:graphicFrame macro="">
      <xdr:nvGraphicFramePr>
        <xdr:cNvPr id="2" name="Tilbudsdiagram" descr="Grupperet søjlediagram, der viser antallet af resterende dage for tilbud inden forfaldsdato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114300</xdr:colOff>
      <xdr:row>0</xdr:row>
      <xdr:rowOff>266698</xdr:rowOff>
    </xdr:from>
    <xdr:to>
      <xdr:col>5</xdr:col>
      <xdr:colOff>1562100</xdr:colOff>
      <xdr:row>0</xdr:row>
      <xdr:rowOff>605026</xdr:rowOff>
    </xdr:to>
    <xdr:sp macro="" textlink="">
      <xdr:nvSpPr>
        <xdr:cNvPr id="3" name="Detalje" descr="Navigationsfigur for regnearket Tilbudsdetaljer">
          <a:hlinkClick xmlns:r="http://schemas.openxmlformats.org/officeDocument/2006/relationships" r:id="rId2" tooltip="Markér for at navigere til regnearket Tilbudsdetaljer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172200" y="266698"/>
          <a:ext cx="1447800" cy="338328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da" sz="1100">
              <a:solidFill>
                <a:schemeClr val="bg1"/>
              </a:solidFill>
            </a:rPr>
            <a:t>TILBUDS-</a:t>
          </a:r>
          <a:r>
            <a:rPr lang="da" sz="1100" baseline="0">
              <a:solidFill>
                <a:schemeClr val="bg1"/>
              </a:solidFill>
            </a:rPr>
            <a:t> </a:t>
          </a:r>
          <a:r>
            <a:rPr lang="da" sz="1100">
              <a:solidFill>
                <a:schemeClr val="bg1"/>
              </a:solidFill>
            </a:rPr>
            <a:t>DETALJER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C" refreshedDate="43215.557412731483" createdVersion="6" refreshedVersion="6" minRefreshableVersion="3" recordCount="7">
  <cacheSource type="worksheet">
    <worksheetSource name="Tilbudsoplysninger"/>
  </cacheSource>
  <cacheFields count="7">
    <cacheField name="TILBUD #" numFmtId="37">
      <sharedItems containsSemiMixedTypes="0" containsString="0" containsNumber="1" containsInteger="1" minValue="1" maxValue="8" count="8">
        <n v="1"/>
        <n v="2"/>
        <n v="3"/>
        <n v="4"/>
        <n v="5"/>
        <n v="6"/>
        <n v="7"/>
        <n v="8" u="1"/>
      </sharedItems>
    </cacheField>
    <cacheField name="BESKRIVELSE" numFmtId="0">
      <sharedItems/>
    </cacheField>
    <cacheField name="DATO MODTAGET" numFmtId="14">
      <sharedItems containsSemiMixedTypes="0" containsNonDate="0" containsDate="1" containsString="0" minDate="2018-03-28T00:00:00" maxDate="2018-04-16T00:00:00"/>
    </cacheField>
    <cacheField name="BELØB" numFmtId="164">
      <sharedItems containsSemiMixedTypes="0" containsString="0" containsNumber="1" containsInteger="1" minValue="1500" maxValue="5000"/>
    </cacheField>
    <cacheField name="PROCENTDEL FULDFØRT" numFmtId="9">
      <sharedItems containsSemiMixedTypes="0" containsString="0" containsNumber="1" minValue="0.2" maxValue="0.75"/>
    </cacheField>
    <cacheField name="TIDSFRIST" numFmtId="14">
      <sharedItems containsSemiMixedTypes="0" containsNonDate="0" containsDate="1" containsString="0" minDate="2018-04-27T00:00:00" maxDate="2018-05-16T00:00:00"/>
    </cacheField>
    <cacheField name="RESTERENDE DAGE" numFmtId="37">
      <sharedItems containsSemiMixedTypes="0" containsString="0" containsNumber="1" containsInteger="1" minValue="2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x v="0"/>
    <s v="Tilbud nummer 1"/>
    <d v="2018-04-15T00:00:00"/>
    <n v="2000"/>
    <n v="0.5"/>
    <d v="2018-05-15T00:00:00"/>
    <n v="20"/>
  </r>
  <r>
    <x v="1"/>
    <s v="Tilbud nummer 2"/>
    <d v="2018-04-05T00:00:00"/>
    <n v="3500"/>
    <n v="0.25"/>
    <d v="2018-05-05T00:00:00"/>
    <n v="10"/>
  </r>
  <r>
    <x v="2"/>
    <s v="Tilbud nummer 3"/>
    <d v="2018-04-05T00:00:00"/>
    <n v="5000"/>
    <n v="0.3"/>
    <d v="2018-05-05T00:00:00"/>
    <n v="10"/>
  </r>
  <r>
    <x v="3"/>
    <s v="Tilbud nummer 4"/>
    <d v="2018-04-15T00:00:00"/>
    <n v="4000"/>
    <n v="0.2"/>
    <d v="2018-05-15T00:00:00"/>
    <n v="20"/>
  </r>
  <r>
    <x v="4"/>
    <s v="Tilbud nummer 5"/>
    <d v="2018-03-28T00:00:00"/>
    <n v="4000"/>
    <n v="0.75"/>
    <d v="2018-04-27T00:00:00"/>
    <n v="2"/>
  </r>
  <r>
    <x v="5"/>
    <s v="Tilbud nummer 6"/>
    <d v="2018-04-08T00:00:00"/>
    <n v="1500"/>
    <n v="0.45"/>
    <d v="2018-05-08T00:00:00"/>
    <n v="13"/>
  </r>
  <r>
    <x v="6"/>
    <s v="Tilbud nummer 7"/>
    <d v="2018-04-10T00:00:00"/>
    <n v="5000"/>
    <n v="0.65"/>
    <d v="2018-05-10T00:00:00"/>
    <n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ilbudsrapport" cacheId="0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4" indent="0" compact="0" outline="1" outlineData="1" compactData="0" multipleFieldFilters="0" chartFormat="1">
  <location ref="C3:D10" firstHeaderRow="1" firstDataRow="1" firstDataCol="1"/>
  <pivotFields count="7">
    <pivotField axis="axisRow" compact="0" showAll="0" defaultSubtotal="0">
      <items count="8">
        <item x="0"/>
        <item x="1"/>
        <item x="2"/>
        <item x="3"/>
        <item x="4"/>
        <item x="5"/>
        <item x="6"/>
        <item m="1" x="7"/>
      </items>
    </pivotField>
    <pivotField compact="0" showAll="0" defaultSubtotal="0"/>
    <pivotField compact="0" numFmtId="14" showAll="0" defaultSubtotal="0"/>
    <pivotField compact="0" numFmtId="164" showAll="0" defaultSubtotal="0"/>
    <pivotField compact="0" numFmtId="9" showAll="0" defaultSubtotal="0"/>
    <pivotField compact="0" numFmtId="14" showAll="0" defaultSubtotal="0"/>
    <pivotField dataField="1" compact="0" numFmtId="37" showAll="0" defaultSubtota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Items count="1">
    <i/>
  </colItems>
  <dataFields count="1">
    <dataField name="RESTERENDE DAGE " fld="6" baseField="0" baseItem="0"/>
  </dataFields>
  <formats count="10">
    <format dxfId="17">
      <pivotArea dataOnly="0" labelOnly="1" outline="0" axis="axisValues" fieldPosition="0"/>
    </format>
    <format dxfId="16">
      <pivotArea outline="0" collapsedLevelsAreSubtotals="1" fieldPosition="0"/>
    </format>
    <format dxfId="15">
      <pivotArea dataOnly="0" labelOnly="1" outline="0" axis="axisValues" fieldPosition="0"/>
    </format>
    <format dxfId="14">
      <pivotArea outline="0" collapsedLevelsAreSubtotals="1" fieldPosition="0"/>
    </format>
    <format dxfId="13">
      <pivotArea dataOnly="0" labelOnly="1" outline="0" axis="axisValues" fieldPosition="0"/>
    </format>
    <format dxfId="12">
      <pivotArea field="0" type="button" dataOnly="0" labelOnly="1" outline="0" axis="axisRow" fieldPosition="0"/>
    </format>
    <format dxfId="11">
      <pivotArea dataOnly="0" labelOnly="1" outline="0" fieldPosition="0">
        <references count="1">
          <reference field="0" count="0"/>
        </references>
      </pivotArea>
    </format>
    <format dxfId="10">
      <pivotArea field="0" type="button" dataOnly="0" labelOnly="1" outline="0" axis="axisRow" fieldPosition="0"/>
    </format>
    <format dxfId="9">
      <pivotArea dataOnly="0" labelOnly="1" outline="0" axis="axisValues" fieldPosition="0"/>
    </format>
    <format dxfId="8">
      <pivotArea dataOnly="0" labelOnly="1" outline="0" axis="axisValues" fieldPosition="0"/>
    </format>
  </format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poring af licitationstilbud_PivotTabel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Tilbudsnummer og resterende dage opdateres automatisk i denne pivottabel fra regnearket Tilbudsdetaljer. Vælg Opdater fra indstillingen Analysér på båndet for at opdatere ændringerne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ilbudsoplysninger" displayName="Tilbudsoplysninger" ref="B2:H9" totalsRowShown="0" dataDxfId="7">
  <autoFilter ref="B2:H9"/>
  <tableColumns count="7">
    <tableColumn id="1" name="TILBUD #" dataCellStyle="Komma"/>
    <tableColumn id="2" name="BESKRIVELSE" dataDxfId="5" totalsRowDxfId="6" dataCellStyle="Normal"/>
    <tableColumn id="3" name="DATO MODTAGET" totalsRowDxfId="4" dataCellStyle="Dato"/>
    <tableColumn id="4" name="BELØB" totalsRowDxfId="3" dataCellStyle="Valuta"/>
    <tableColumn id="5" name="PROCENTDEL FULDFØRT" totalsRowDxfId="2" dataCellStyle="Procent"/>
    <tableColumn id="6" name="TIDSFRIST" totalsRowDxfId="1" dataCellStyle="Dato">
      <calculatedColumnFormula>Tilbudsoplysninger[[#This Row],[DATO MODTAGET]]+30</calculatedColumnFormula>
    </tableColumn>
    <tableColumn id="7" name="RESTERENDE DAGE" totalsRowDxfId="0" dataCellStyle="Komma [0]">
      <calculatedColumnFormula>Tilbudsoplysninger[[#This Row],[TIDSFRIST]]-TODAY()</calculatedColumnFormula>
    </tableColumn>
  </tableColumns>
  <tableStyleInfo name="Sporing af licitationstilbud" showFirstColumn="0" showLastColumn="1" showRowStripes="1" showColumnStripes="0"/>
  <extLst>
    <ext xmlns:x14="http://schemas.microsoft.com/office/spreadsheetml/2009/9/main" uri="{504A1905-F514-4f6f-8877-14C23A59335A}">
      <x14:table altTextSummary="Angiv tilbudsnummer, beskrivelse, dato modtaget, beløb, procent gennemført, frist og resterende dage i denne tabel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Calibri">
      <a:maj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>
    <a:spDef>
      <a:spPr>
        <a:ln/>
      </a:spPr>
      <a:bodyPr vertOverflow="clip" horzOverflow="clip" lIns="182880" rtlCol="0" anchor="ctr"/>
      <a:lstStyle>
        <a:defPPr algn="l">
          <a:defRPr sz="1100">
            <a:solidFill>
              <a:schemeClr val="tx1">
                <a:lumMod val="50000"/>
                <a:lumOff val="50000"/>
              </a:schemeClr>
            </a:solidFill>
          </a:defRPr>
        </a:defPPr>
      </a:lstStyle>
      <a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B1:H9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5.85546875" customWidth="1"/>
    <col min="3" max="3" width="28" customWidth="1"/>
    <col min="4" max="4" width="26.85546875" customWidth="1"/>
    <col min="5" max="5" width="16.7109375" customWidth="1"/>
    <col min="6" max="6" width="34.85546875" customWidth="1"/>
    <col min="7" max="7" width="16.7109375" customWidth="1"/>
    <col min="8" max="8" width="27.140625" customWidth="1"/>
    <col min="9" max="9" width="2.7109375" customWidth="1"/>
  </cols>
  <sheetData>
    <row r="1" spans="2:8" ht="57.75" customHeight="1" x14ac:dyDescent="0.25">
      <c r="B1" s="2" t="s">
        <v>0</v>
      </c>
      <c r="C1" s="1"/>
      <c r="D1" s="1"/>
      <c r="E1" s="1"/>
      <c r="F1" s="1"/>
      <c r="G1" s="1"/>
      <c r="H1" s="4" t="s">
        <v>14</v>
      </c>
    </row>
    <row r="2" spans="2:8" ht="30" customHeight="1" x14ac:dyDescent="0.3">
      <c r="B2" s="3" t="s">
        <v>1</v>
      </c>
      <c r="C2" s="3" t="s">
        <v>2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15</v>
      </c>
    </row>
    <row r="3" spans="2:8" ht="30" customHeight="1" x14ac:dyDescent="0.25">
      <c r="B3" s="14">
        <v>1</v>
      </c>
      <c r="C3" s="9" t="s">
        <v>3</v>
      </c>
      <c r="D3" s="10">
        <f ca="1">TODAY()-10</f>
        <v>43205</v>
      </c>
      <c r="E3" s="11">
        <v>2000</v>
      </c>
      <c r="F3" s="12">
        <v>0.5</v>
      </c>
      <c r="G3" s="10">
        <f ca="1">Tilbudsoplysninger[[#This Row],[DATO MODTAGET]]+30</f>
        <v>43235</v>
      </c>
      <c r="H3" s="13">
        <f ca="1">Tilbudsoplysninger[[#This Row],[TIDSFRIST]]-TODAY()</f>
        <v>20</v>
      </c>
    </row>
    <row r="4" spans="2:8" ht="30" customHeight="1" x14ac:dyDescent="0.25">
      <c r="B4" s="14">
        <v>2</v>
      </c>
      <c r="C4" s="9" t="s">
        <v>4</v>
      </c>
      <c r="D4" s="10">
        <f ca="1">TODAY()-20</f>
        <v>43195</v>
      </c>
      <c r="E4" s="11">
        <v>3500</v>
      </c>
      <c r="F4" s="12">
        <v>0.25</v>
      </c>
      <c r="G4" s="10">
        <f ca="1">Tilbudsoplysninger[[#This Row],[DATO MODTAGET]]+30</f>
        <v>43225</v>
      </c>
      <c r="H4" s="13">
        <f ca="1">Tilbudsoplysninger[[#This Row],[TIDSFRIST]]-TODAY()</f>
        <v>10</v>
      </c>
    </row>
    <row r="5" spans="2:8" ht="30" customHeight="1" x14ac:dyDescent="0.25">
      <c r="B5" s="14">
        <v>3</v>
      </c>
      <c r="C5" s="9" t="s">
        <v>5</v>
      </c>
      <c r="D5" s="10">
        <f ca="1">TODAY()-20</f>
        <v>43195</v>
      </c>
      <c r="E5" s="11">
        <v>5000</v>
      </c>
      <c r="F5" s="12">
        <v>0.3</v>
      </c>
      <c r="G5" s="10">
        <f ca="1">Tilbudsoplysninger[[#This Row],[DATO MODTAGET]]+30</f>
        <v>43225</v>
      </c>
      <c r="H5" s="13">
        <f ca="1">Tilbudsoplysninger[[#This Row],[TIDSFRIST]]-TODAY()</f>
        <v>10</v>
      </c>
    </row>
    <row r="6" spans="2:8" ht="30" customHeight="1" x14ac:dyDescent="0.25">
      <c r="B6" s="14">
        <v>4</v>
      </c>
      <c r="C6" s="9" t="s">
        <v>6</v>
      </c>
      <c r="D6" s="10">
        <f ca="1">TODAY()-10</f>
        <v>43205</v>
      </c>
      <c r="E6" s="11">
        <v>4000</v>
      </c>
      <c r="F6" s="12">
        <v>0.2</v>
      </c>
      <c r="G6" s="10">
        <f ca="1">Tilbudsoplysninger[[#This Row],[DATO MODTAGET]]+30</f>
        <v>43235</v>
      </c>
      <c r="H6" s="13">
        <f ca="1">Tilbudsoplysninger[[#This Row],[TIDSFRIST]]-TODAY()</f>
        <v>20</v>
      </c>
    </row>
    <row r="7" spans="2:8" ht="30" customHeight="1" x14ac:dyDescent="0.25">
      <c r="B7" s="14">
        <v>5</v>
      </c>
      <c r="C7" s="9" t="s">
        <v>7</v>
      </c>
      <c r="D7" s="10">
        <f ca="1">TODAY()-28</f>
        <v>43187</v>
      </c>
      <c r="E7" s="11">
        <v>4000</v>
      </c>
      <c r="F7" s="12">
        <v>0.75</v>
      </c>
      <c r="G7" s="10">
        <f ca="1">Tilbudsoplysninger[[#This Row],[DATO MODTAGET]]+30</f>
        <v>43217</v>
      </c>
      <c r="H7" s="13">
        <f ca="1">Tilbudsoplysninger[[#This Row],[TIDSFRIST]]-TODAY()</f>
        <v>2</v>
      </c>
    </row>
    <row r="8" spans="2:8" ht="30" customHeight="1" x14ac:dyDescent="0.25">
      <c r="B8" s="14">
        <v>6</v>
      </c>
      <c r="C8" s="9" t="s">
        <v>8</v>
      </c>
      <c r="D8" s="10">
        <f ca="1">TODAY()-17</f>
        <v>43198</v>
      </c>
      <c r="E8" s="11">
        <v>1500</v>
      </c>
      <c r="F8" s="12">
        <v>0.45</v>
      </c>
      <c r="G8" s="10">
        <f ca="1">Tilbudsoplysninger[[#This Row],[DATO MODTAGET]]+30</f>
        <v>43228</v>
      </c>
      <c r="H8" s="13">
        <f ca="1">Tilbudsoplysninger[[#This Row],[TIDSFRIST]]-TODAY()</f>
        <v>13</v>
      </c>
    </row>
    <row r="9" spans="2:8" ht="30" customHeight="1" x14ac:dyDescent="0.25">
      <c r="B9" s="14">
        <v>7</v>
      </c>
      <c r="C9" s="9" t="s">
        <v>9</v>
      </c>
      <c r="D9" s="10">
        <f ca="1">TODAY()-15</f>
        <v>43200</v>
      </c>
      <c r="E9" s="11">
        <v>5000</v>
      </c>
      <c r="F9" s="12">
        <v>0.65</v>
      </c>
      <c r="G9" s="10">
        <f ca="1">Tilbudsoplysninger[[#This Row],[DATO MODTAGET]]+30</f>
        <v>43230</v>
      </c>
      <c r="H9" s="13">
        <f ca="1">Tilbudsoplysninger[[#This Row],[TIDSFRIST]]-TODAY()</f>
        <v>15</v>
      </c>
    </row>
  </sheetData>
  <conditionalFormatting sqref="F3:F9">
    <cfRule type="dataBar" priority="1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{EFB187CC-4F30-4585-8B6C-724045DA9407}</x14:id>
        </ext>
      </extLst>
    </cfRule>
  </conditionalFormatting>
  <dataValidations count="10">
    <dataValidation allowBlank="1" showInputMessage="1" showErrorMessage="1" prompt="Registrer tilbudsaktiviteter ved hjælp af projektmappen Tilbudssporing. Angiv tilbudsdetaljer i dette regneark. Grupperet søjlediagram og pivottabel opdateres automatisk i regnearket Oversigt" sqref="A1"/>
    <dataValidation allowBlank="1" showInputMessage="1" showErrorMessage="1" prompt="Titlen på dette regneark er i denne celle. Angiv tilbudsdetaljer i tabellen nedenfor, og vælg celle H1 for at navigere til regnearket Oversigt" sqref="B1"/>
    <dataValidation allowBlank="1" showInputMessage="1" showErrorMessage="1" prompt="Navigationslink til regnearket Oversigt er i denne celle. Denne celle udskrives ikke" sqref="H1"/>
    <dataValidation allowBlank="1" showInputMessage="1" showErrorMessage="1" prompt="Angiv tilbudsnummer i denne kolonne under denne overskrift. Brug overskriftsfilter til at finde bestemte poster" sqref="B2"/>
    <dataValidation allowBlank="1" showInputMessage="1" showErrorMessage="1" prompt="Indtast Beskrivelse i denne kolonne under denne overskrift" sqref="C2"/>
    <dataValidation allowBlank="1" showInputMessage="1" showErrorMessage="1" prompt="Indtast Dato modtaget i denne kolonne under denne overskrift" sqref="D2"/>
    <dataValidation allowBlank="1" showInputMessage="1" showErrorMessage="1" prompt="Indtast Beløb i denne kolonne under denne overskrift" sqref="E2"/>
    <dataValidation allowBlank="1" showInputMessage="1" showErrorMessage="1" prompt="Indtast Gennemførsel i procent i denne kolonne under denne overskrift. En statuslinje angiver, hvor meget der mangler til gennemførsel" sqref="F2"/>
    <dataValidation allowBlank="1" showInputMessage="1" showErrorMessage="1" prompt="Indtast Forfaldsdatoen i denne kolonne under denne overskrift" sqref="G2"/>
    <dataValidation allowBlank="1" showInputMessage="1" showErrorMessage="1" prompt="Resterende dage beregnes automatisk i denne kolonne under denne overskrift" sqref="H2"/>
  </dataValidations>
  <hyperlinks>
    <hyperlink ref="H1" location="Oversigt!A1" tooltip="Vælg for at gå til regnearket Oversigt." display="Oversigt"/>
  </hyperlink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B187CC-4F30-4585-8B6C-724045DA9407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F3:F9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B1:F20"/>
  <sheetViews>
    <sheetView showGridLines="0" workbookViewId="0"/>
  </sheetViews>
  <sheetFormatPr defaultRowHeight="30" customHeight="1" x14ac:dyDescent="0.25"/>
  <cols>
    <col min="1" max="1" width="2.7109375" customWidth="1"/>
    <col min="2" max="2" width="15.85546875" customWidth="1"/>
    <col min="3" max="3" width="24.7109375" customWidth="1"/>
    <col min="4" max="4" width="26.85546875" customWidth="1"/>
    <col min="5" max="5" width="20.7109375" customWidth="1"/>
    <col min="6" max="6" width="23.5703125" customWidth="1"/>
    <col min="7" max="7" width="2.7109375" customWidth="1"/>
    <col min="8" max="8" width="27.140625" customWidth="1"/>
  </cols>
  <sheetData>
    <row r="1" spans="2:6" ht="57.75" customHeight="1" x14ac:dyDescent="0.25">
      <c r="B1" s="2" t="s">
        <v>16</v>
      </c>
      <c r="F1" s="4" t="s">
        <v>0</v>
      </c>
    </row>
    <row r="2" spans="2:6" ht="300" customHeight="1" x14ac:dyDescent="0.25"/>
    <row r="3" spans="2:6" ht="18.75" x14ac:dyDescent="0.25">
      <c r="C3" s="8" t="s">
        <v>1</v>
      </c>
      <c r="D3" s="6" t="s">
        <v>17</v>
      </c>
    </row>
    <row r="4" spans="2:6" ht="15" x14ac:dyDescent="0.25">
      <c r="C4" s="7">
        <v>1</v>
      </c>
      <c r="D4" s="5">
        <v>20</v>
      </c>
    </row>
    <row r="5" spans="2:6" ht="15" x14ac:dyDescent="0.25">
      <c r="C5" s="7">
        <v>2</v>
      </c>
      <c r="D5" s="5">
        <v>10</v>
      </c>
    </row>
    <row r="6" spans="2:6" ht="15" x14ac:dyDescent="0.25">
      <c r="C6" s="7">
        <v>3</v>
      </c>
      <c r="D6" s="5">
        <v>10</v>
      </c>
    </row>
    <row r="7" spans="2:6" ht="15" x14ac:dyDescent="0.25">
      <c r="C7" s="7">
        <v>4</v>
      </c>
      <c r="D7" s="5">
        <v>20</v>
      </c>
    </row>
    <row r="8" spans="2:6" ht="15" x14ac:dyDescent="0.25">
      <c r="C8" s="7">
        <v>5</v>
      </c>
      <c r="D8" s="5">
        <v>2</v>
      </c>
    </row>
    <row r="9" spans="2:6" ht="15" x14ac:dyDescent="0.25">
      <c r="C9" s="7">
        <v>6</v>
      </c>
      <c r="D9" s="5">
        <v>13</v>
      </c>
    </row>
    <row r="10" spans="2:6" ht="15" x14ac:dyDescent="0.25">
      <c r="C10" s="7">
        <v>7</v>
      </c>
      <c r="D10" s="5">
        <v>15</v>
      </c>
    </row>
    <row r="11" spans="2:6" ht="15" x14ac:dyDescent="0.25"/>
    <row r="12" spans="2:6" ht="15" x14ac:dyDescent="0.25"/>
    <row r="13" spans="2:6" ht="15" x14ac:dyDescent="0.25"/>
    <row r="14" spans="2:6" ht="15" x14ac:dyDescent="0.25"/>
    <row r="15" spans="2:6" ht="15" x14ac:dyDescent="0.25"/>
    <row r="16" spans="2:6" ht="15" x14ac:dyDescent="0.25"/>
    <row r="17" ht="15" x14ac:dyDescent="0.25"/>
    <row r="18" ht="15" x14ac:dyDescent="0.25"/>
    <row r="19" ht="15" x14ac:dyDescent="0.25"/>
    <row r="20" ht="15" x14ac:dyDescent="0.25"/>
  </sheetData>
  <dataValidations count="4">
    <dataValidation allowBlank="1" showInputMessage="1" showErrorMessage="1" prompt="Et grupperet søjlediagram og pivottabel med angivelse af resterende dage til afgivelse af tilbud opdateres automatisk i regnearket Oversigt. Markér celle F1 for at navigere til regnearket Tilbudsdetaljer" sqref="A1"/>
    <dataValidation allowBlank="1" showInputMessage="1" showErrorMessage="1" prompt="Titlen på dette regneark er i denne celle. Grupperet søjlediagram illustrerer resterende dage til tilbud i cellen nedenfor og pivottabel i celle C3. Markér celle C3 for at filtrere pivottabellen" sqref="B1"/>
    <dataValidation allowBlank="1" showInputMessage="1" showErrorMessage="1" prompt="Grupperet søjlediagram illustrerer resterende dage til tilbud i denne celle" sqref="B2"/>
    <dataValidation allowBlank="1" showInputMessage="1" showErrorMessage="1" prompt="Navigationslink til regnearket Tilbudsdetaljer er i denne celle. Denne celle udskrives ikke" sqref="F1"/>
  </dataValidations>
  <hyperlinks>
    <hyperlink ref="F1" location="Tilbudsdetaljer!A1" tooltip="Markér for at navigere til regnearket Tilbudsdetaljer" display="Tilbudsdetaljer"/>
  </hyperlinks>
  <printOptions horizontalCentered="1"/>
  <pageMargins left="0.7" right="0.7" top="0.75" bottom="0.75" header="0.3" footer="0.3"/>
  <pageSetup paperSize="9" fitToHeight="0" orientation="landscape" r:id="rId2"/>
  <headerFooter differentFirst="1">
    <oddFooter>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4</vt:i4>
      </vt:variant>
    </vt:vector>
  </HeadingPairs>
  <TitlesOfParts>
    <vt:vector size="6" baseType="lpstr">
      <vt:lpstr>Tilbudsdetaljer</vt:lpstr>
      <vt:lpstr>Oversigt</vt:lpstr>
      <vt:lpstr>Titel1</vt:lpstr>
      <vt:lpstr>Titel2</vt:lpstr>
      <vt:lpstr>Oversigt!Udskriftstitler</vt:lpstr>
      <vt:lpstr>Tilbudsdetaljer!Udskriftstitler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2017-05-01T05:54:38Z</dcterms:created>
  <dcterms:modified xsi:type="dcterms:W3CDTF">2018-04-25T09:17:47Z</dcterms:modified>
</cp:coreProperties>
</file>