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ED59417-2ACB-4278-A373-C27CF1742901}" xr6:coauthVersionLast="36" xr6:coauthVersionMax="43" xr10:uidLastSave="{00000000-0000-0000-0000-000000000000}"/>
  <bookViews>
    <workbookView xWindow="810" yWindow="-120" windowWidth="28830" windowHeight="16200" xr2:uid="{00000000-000D-0000-FFFF-FFFF00000000}"/>
  </bookViews>
  <sheets>
    <sheet name="Kalendář letních aktivit" sheetId="1" r:id="rId1"/>
  </sheets>
  <definedNames>
    <definedName name="Ne1Čer">DATE(RokKalendáře,6,1)-WEEKDAY(DATE(RokKalendáře,6,1))+1</definedName>
    <definedName name="Řádky_data">'Kalendář letních aktivit'!$4:$4,'Kalendář letních aktivit'!$6:$6,'Kalendář letních aktivit'!$8:$8,'Kalendář letních aktivit'!$10:$10,'Kalendář letních aktivit'!$12:$12,'Kalendář letních aktivit'!$14:$14,'Kalendář letních aktivit'!$16:$16,'Kalendář letních aktivit'!$18:$18,'Kalendář letních aktivit'!$20:$20,'Kalendář letních aktivit'!$22:$22,'Kalendář letních aktivit'!$24:$24,'Kalendář letních aktivit'!$26:$26,'Kalendář letních aktivit'!$28:$28,'Kalendář letních aktivit'!$30:$30,'Kalendář letních aktivit'!$32:$32,'Kalendář letních aktivit'!$34:$34,'Kalendář letních aktivit'!$36:$36,'Kalendář letních aktivit'!$38:$38,'Kalendář letních aktivit'!$40:$40</definedName>
    <definedName name="Řádky_poznámky">'Kalendář letních aktivit'!$41:$41,'Kalendář letních aktivit'!$39:$39,'Kalendář letních aktivit'!$37:$37,'Kalendář letních aktivit'!$35:$35,'Kalendář letních aktivit'!$33:$33,'Kalendář letních aktivit'!$31:$31,'Kalendář letních aktivit'!$29:$29,'Kalendář letních aktivit'!$27:$27,'Kalendář letních aktivit'!$25:$25,'Kalendář letních aktivit'!$23:$23,'Kalendář letních aktivit'!$21:$21,'Kalendář letních aktivit'!$19:$19,'Kalendář letních aktivit'!$17:$17,'Kalendář letních aktivit'!$15:$15,'Kalendář letních aktivit'!$13:$13,'Kalendář letních aktivit'!$11:$11,'Kalendář letních aktivit'!$9:$9,'Kalendář letních aktivit'!$7:$7,'Kalendář letních aktivit'!$5:$5</definedName>
    <definedName name="RokKalendáře">'Kalendář letních aktivit'!$B$12</definedName>
    <definedName name="Rozsah_data">'Kalendář letních aktivit'!$D$4:$J$4,'Kalendář letních aktivit'!$D$6:$J$6,'Kalendář letních aktivit'!$D$8:$J$8,'Kalendář letních aktivit'!$D$10:$J$10,'Kalendář letních aktivit'!$D$12:$J$12,'Kalendář letních aktivit'!$D$14:$J$14,'Kalendář letních aktivit'!$D$16:$J$16,'Kalendář letních aktivit'!$D$18:$J$18,'Kalendář letních aktivit'!$D$20:$J$20,'Kalendář letních aktivit'!$D$22:$J$22,'Kalendář letních aktivit'!$D$24:$J$24,'Kalendář letních aktivit'!$D$26:$J$26,'Kalendář letních aktivit'!$D$28:$J$28,'Kalendář letních aktivit'!$D$30:$J$30,'Kalendář letních aktivit'!$D$32:$J$32,'Kalendář letních aktivit'!$D$34:$J$34,'Kalendář letních aktivit'!$D$36:$J$36,'Kalendář letních aktivit'!$D$38:$J$38,'Kalendář letních aktivit'!$D$40:$J$40</definedName>
    <definedName name="Rozsah_poznámky">'Kalendář letních aktivit'!$D$5:$J$5,'Kalendář letních aktivit'!$D$7:$J$7,'Kalendář letních aktivit'!$D$9:$J$9,'Kalendář letních aktivit'!$D$11:$J$11,'Kalendář letních aktivit'!$D$13:$J$13,'Kalendář letních aktivit'!$D$15:$J$15,'Kalendář letních aktivit'!$D$17:$J$17,'Kalendář letních aktivit'!$D$19:$J$19,'Kalendář letních aktivit'!$D$21:$J$21,'Kalendář letních aktivit'!$D$23:$J$23,'Kalendář letních aktivit'!$D$25:$J$25,'Kalendář letních aktivit'!$D$27:$J$27,'Kalendář letních aktivit'!$D$29:$J$29,'Kalendář letních aktivit'!$D$31:$J$31,'Kalendář letních aktivit'!$D$33:$J$33,'Kalendář letních aktivit'!$D$35:$J$35,'Kalendář letních aktivit'!$D$37:$J$37,'Kalendář letních aktivit'!$D$39:$J$39,'Kalendář letních aktivit'!$D$41:$J$41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s="1"/>
  <c r="C32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<sst xmlns="http://schemas.openxmlformats.org/spreadsheetml/2006/main" count="11" uniqueCount="11">
  <si>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t>Červen</t>
  </si>
  <si>
    <t>Pondělí</t>
  </si>
  <si>
    <t>Úterý</t>
  </si>
  <si>
    <t>Středa</t>
  </si>
  <si>
    <t>Čtvrtek</t>
  </si>
  <si>
    <t>Pátek</t>
  </si>
  <si>
    <t>Sobota</t>
  </si>
  <si>
    <t>Narozeniny na pláži</t>
  </si>
  <si>
    <t>Neděle</t>
  </si>
  <si>
    <t xml:space="preserve">     </t>
  </si>
  <si>
    <r>
      <t xml:space="preserve">KALENDÁŘ </t>
    </r>
    <r>
      <rPr>
        <sz val="46"/>
        <color rgb="FF9B6A17"/>
        <rFont val="Tw Cen MT Condensed"/>
        <family val="2"/>
        <charset val="238"/>
      </rPr>
      <t>LETNÍCH</t>
    </r>
    <r>
      <rPr>
        <sz val="46"/>
        <color theme="1" tint="0.34998626667073579"/>
        <rFont val="Tw Cen MT Condensed"/>
        <family val="2"/>
      </rPr>
      <t xml:space="preserve"> AKTIVIT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</si>
</sst>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46"/>
      <color rgb="FF9B6A17"/>
      <name val="Tw Cen MT Condensed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0" fillId="0" borderId="3" xfId="0" applyNumberFormat="1" applyFont="1" applyBorder="1" applyAlignment="1">
      <alignment horizontal="right" vertical="top" indent="1"/>
    </xf>
    <xf numFmtId="164" fontId="10" fillId="0" borderId="1" xfId="0" applyNumberFormat="1" applyFont="1" applyBorder="1" applyAlignment="1">
      <alignment horizontal="right" vertical="top" indent="1"/>
    </xf>
    <xf numFmtId="0" fontId="11" fillId="0" borderId="4" xfId="0" applyNumberFormat="1" applyFont="1" applyBorder="1" applyAlignment="1">
      <alignment horizontal="left" vertical="top" wrapText="1" indent="1"/>
    </xf>
    <xf numFmtId="0" fontId="11" fillId="0" borderId="5" xfId="0" applyNumberFormat="1" applyFont="1" applyBorder="1" applyAlignment="1">
      <alignment horizontal="left" vertical="top" wrapText="1" indent="1"/>
    </xf>
    <xf numFmtId="0" fontId="11" fillId="0" borderId="2" xfId="0" applyNumberFormat="1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right" vertical="center" inden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indent="1"/>
    </xf>
  </cellXfs>
  <cellStyles count="1">
    <cellStyle name="常规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9B6A17"/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71566</xdr:rowOff>
    </xdr:from>
    <xdr:to>
      <xdr:col>10</xdr:col>
      <xdr:colOff>0</xdr:colOff>
      <xdr:row>1</xdr:row>
      <xdr:rowOff>4076</xdr:rowOff>
    </xdr:to>
    <xdr:pic>
      <xdr:nvPicPr>
        <xdr:cNvPr id="2" name="Obrázek 1" descr="Kreslený obrázek letadla a pláže" title="Náp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2774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2</xdr:col>
      <xdr:colOff>66675</xdr:colOff>
      <xdr:row>41</xdr:row>
      <xdr:rowOff>161759</xdr:rowOff>
    </xdr:to>
    <xdr:pic>
      <xdr:nvPicPr>
        <xdr:cNvPr id="3" name="Obrázek 2" descr="Kreslený obrázek pláže a věcí na dovolenou" title="Náp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12</xdr:row>
          <xdr:rowOff>152400</xdr:rowOff>
        </xdr:from>
        <xdr:to>
          <xdr:col>1</xdr:col>
          <xdr:colOff>1733550</xdr:colOff>
          <xdr:row>12</xdr:row>
          <xdr:rowOff>381000</xdr:rowOff>
        </xdr:to>
        <xdr:sp macro="" textlink="">
          <xdr:nvSpPr>
            <xdr:cNvPr id="1025" name="Číselník" descr="Kalendářní rok můžete změnit tlačítkem na číselníku nebo ho můžete změnit v buňce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0.25" x14ac:dyDescent="0.3"/>
  <cols>
    <col min="1" max="1" width="1.77734375" style="1" customWidth="1"/>
    <col min="2" max="2" width="25.10937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9</v>
      </c>
    </row>
    <row r="2" spans="2:11" s="9" customFormat="1" ht="30.75" customHeight="1" x14ac:dyDescent="0.2">
      <c r="B2" s="21" t="s">
        <v>10</v>
      </c>
      <c r="C2" s="20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8</v>
      </c>
    </row>
    <row r="3" spans="2:11" ht="1.5" customHeight="1" thickBot="1" x14ac:dyDescent="0.35">
      <c r="B3" s="22"/>
      <c r="C3" s="20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2"/>
      <c r="C4" s="20" t="s">
        <v>0</v>
      </c>
      <c r="D4" s="14" t="str">
        <f>IF(DAY(Ne1Čer)=1,"",IF(AND(YEAR(Ne1Čer+1)=RokKalendáře,MONTH(Ne1Čer+1)=6),Ne1Čer+1,""))</f>
        <v/>
      </c>
      <c r="E4" s="15" t="str">
        <f>IF(DAY(Ne1Čer)=1,"",IF(AND(YEAR(Ne1Čer+2)=RokKalendáře,MONTH(Ne1Čer+2)=6),Ne1Čer+2,""))</f>
        <v/>
      </c>
      <c r="F4" s="15" t="str">
        <f>IF(DAY(Ne1Čer)=1,"",IF(AND(YEAR(Ne1Čer+3)=RokKalendáře,MONTH(Ne1Čer+3)=6),Ne1Čer+3,""))</f>
        <v/>
      </c>
      <c r="G4" s="15" t="str">
        <f>IF(DAY(Ne1Čer)=1,"",IF(AND(YEAR(Ne1Čer+4)=RokKalendáře,MONTH(Ne1Čer+4)=6),Ne1Čer+4,""))</f>
        <v/>
      </c>
      <c r="H4" s="15" t="str">
        <f>IF(DAY(Ne1Čer)=1,"",IF(AND(YEAR(Ne1Čer+5)=RokKalendáře,MONTH(Ne1Čer+5)=6),Ne1Čer+5,""))</f>
        <v/>
      </c>
      <c r="I4" s="15">
        <f>IF(DAY(Ne1Čer)=1,"",IF(AND(YEAR(Ne1Čer+6)=RokKalendáře,MONTH(Ne1Čer+6)=6),Ne1Čer+6,""))</f>
        <v>43617</v>
      </c>
      <c r="J4" s="15">
        <f>IF(DAY(Ne1Čer)=1,IF(AND(YEAR(Ne1Čer)=RokKalendáře,MONTH(Ne1Čer)=6),Ne1Čer,""),IF(AND(YEAR(Ne1Čer+7)=RokKalendáře,MONTH(Ne1Čer+7)=6),Ne1Čer+7,""))</f>
        <v>43618</v>
      </c>
    </row>
    <row r="5" spans="2:11" s="5" customFormat="1" ht="35.1" customHeight="1" thickBot="1" x14ac:dyDescent="0.35">
      <c r="B5" s="22"/>
      <c r="C5" s="20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2"/>
      <c r="C6" s="11"/>
      <c r="D6" s="15">
        <f>J4+1</f>
        <v>43619</v>
      </c>
      <c r="E6" s="15">
        <f t="shared" ref="E6:J6" si="0">D6+1</f>
        <v>43620</v>
      </c>
      <c r="F6" s="15">
        <f t="shared" si="0"/>
        <v>43621</v>
      </c>
      <c r="G6" s="15">
        <f t="shared" si="0"/>
        <v>43622</v>
      </c>
      <c r="H6" s="15">
        <f t="shared" si="0"/>
        <v>43623</v>
      </c>
      <c r="I6" s="15">
        <f t="shared" si="0"/>
        <v>43624</v>
      </c>
      <c r="J6" s="15">
        <f t="shared" si="0"/>
        <v>43625</v>
      </c>
    </row>
    <row r="7" spans="2:11" s="5" customFormat="1" ht="35.1" customHeight="1" thickBot="1" x14ac:dyDescent="0.35">
      <c r="B7" s="22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2"/>
      <c r="C8" s="13"/>
      <c r="D8" s="15">
        <f>J6+1</f>
        <v>43626</v>
      </c>
      <c r="E8" s="15">
        <f t="shared" ref="E8:J8" si="1">D8+1</f>
        <v>43627</v>
      </c>
      <c r="F8" s="15">
        <f t="shared" si="1"/>
        <v>43628</v>
      </c>
      <c r="G8" s="15">
        <f t="shared" si="1"/>
        <v>43629</v>
      </c>
      <c r="H8" s="15">
        <f t="shared" si="1"/>
        <v>43630</v>
      </c>
      <c r="I8" s="15">
        <f t="shared" si="1"/>
        <v>43631</v>
      </c>
      <c r="J8" s="15">
        <f t="shared" si="1"/>
        <v>43632</v>
      </c>
    </row>
    <row r="9" spans="2:11" s="5" customFormat="1" ht="35.1" customHeight="1" thickBot="1" x14ac:dyDescent="0.35">
      <c r="B9" s="22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2"/>
      <c r="C10" s="13"/>
      <c r="D10" s="15">
        <f>J8+1</f>
        <v>43633</v>
      </c>
      <c r="E10" s="15">
        <f t="shared" ref="E10:J10" si="2">D10+1</f>
        <v>43634</v>
      </c>
      <c r="F10" s="15">
        <f t="shared" si="2"/>
        <v>43635</v>
      </c>
      <c r="G10" s="15">
        <f t="shared" si="2"/>
        <v>43636</v>
      </c>
      <c r="H10" s="15">
        <f t="shared" si="2"/>
        <v>43637</v>
      </c>
      <c r="I10" s="15">
        <f t="shared" si="2"/>
        <v>43638</v>
      </c>
      <c r="J10" s="15">
        <f t="shared" si="2"/>
        <v>43639</v>
      </c>
    </row>
    <row r="11" spans="2:11" s="5" customFormat="1" ht="35.1" customHeight="1" thickBot="1" x14ac:dyDescent="0.35">
      <c r="B11" s="22"/>
      <c r="C11" s="12"/>
      <c r="D11" s="18"/>
      <c r="E11" s="18"/>
      <c r="F11" s="18"/>
      <c r="G11" s="18"/>
      <c r="H11" s="18"/>
      <c r="I11" s="18" t="s">
        <v>7</v>
      </c>
      <c r="J11" s="18"/>
    </row>
    <row r="12" spans="2:11" s="6" customFormat="1" ht="14.1" customHeight="1" x14ac:dyDescent="0.3">
      <c r="B12" s="19">
        <v>2019</v>
      </c>
      <c r="C12" s="20" t="str">
        <f>IF(MONTH(J12)&lt;&gt;7,"","Červenec")</f>
        <v/>
      </c>
      <c r="D12" s="15">
        <f>J10+1</f>
        <v>43640</v>
      </c>
      <c r="E12" s="15">
        <f t="shared" ref="E12:J12" si="3">D12+1</f>
        <v>43641</v>
      </c>
      <c r="F12" s="15">
        <f t="shared" si="3"/>
        <v>43642</v>
      </c>
      <c r="G12" s="15">
        <f t="shared" si="3"/>
        <v>43643</v>
      </c>
      <c r="H12" s="15">
        <f t="shared" si="3"/>
        <v>43644</v>
      </c>
      <c r="I12" s="15">
        <f t="shared" si="3"/>
        <v>43645</v>
      </c>
      <c r="J12" s="15">
        <f t="shared" si="3"/>
        <v>43646</v>
      </c>
    </row>
    <row r="13" spans="2:11" s="5" customFormat="1" ht="35.1" customHeight="1" thickBot="1" x14ac:dyDescent="0.35">
      <c r="B13" s="19"/>
      <c r="C13" s="20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19"/>
      <c r="C14" s="20" t="str">
        <f>IF(C12&lt;&gt;"","","Červenec")</f>
        <v>Červenec</v>
      </c>
      <c r="D14" s="15">
        <f>J12+1</f>
        <v>43647</v>
      </c>
      <c r="E14" s="15">
        <f t="shared" ref="E14:J14" si="4">D14+1</f>
        <v>43648</v>
      </c>
      <c r="F14" s="15">
        <f t="shared" si="4"/>
        <v>43649</v>
      </c>
      <c r="G14" s="15">
        <f t="shared" si="4"/>
        <v>43650</v>
      </c>
      <c r="H14" s="15">
        <f t="shared" si="4"/>
        <v>43651</v>
      </c>
      <c r="I14" s="15">
        <f t="shared" si="4"/>
        <v>43652</v>
      </c>
      <c r="J14" s="15">
        <f t="shared" si="4"/>
        <v>43653</v>
      </c>
    </row>
    <row r="15" spans="2:11" s="5" customFormat="1" ht="35.1" customHeight="1" thickBot="1" x14ac:dyDescent="0.35">
      <c r="B15" s="4"/>
      <c r="C15" s="20"/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43654</v>
      </c>
      <c r="E16" s="15">
        <f t="shared" ref="E16:J16" si="5">D16+1</f>
        <v>43655</v>
      </c>
      <c r="F16" s="15">
        <f t="shared" si="5"/>
        <v>43656</v>
      </c>
      <c r="G16" s="15">
        <f t="shared" si="5"/>
        <v>43657</v>
      </c>
      <c r="H16" s="15">
        <f t="shared" si="5"/>
        <v>43658</v>
      </c>
      <c r="I16" s="15">
        <f t="shared" si="5"/>
        <v>43659</v>
      </c>
      <c r="J16" s="15">
        <f t="shared" si="5"/>
        <v>43660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43661</v>
      </c>
      <c r="E18" s="15">
        <f t="shared" ref="E18:J18" si="6">D18+1</f>
        <v>43662</v>
      </c>
      <c r="F18" s="15">
        <f t="shared" si="6"/>
        <v>43663</v>
      </c>
      <c r="G18" s="15">
        <f t="shared" si="6"/>
        <v>43664</v>
      </c>
      <c r="H18" s="15">
        <f t="shared" si="6"/>
        <v>43665</v>
      </c>
      <c r="I18" s="15">
        <f t="shared" si="6"/>
        <v>43666</v>
      </c>
      <c r="J18" s="15">
        <f t="shared" si="6"/>
        <v>43667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23" t="str">
        <f>IF(MONTH(J20)&lt;&gt;8,"","Srpen")</f>
        <v/>
      </c>
      <c r="D20" s="15">
        <f>J18+1</f>
        <v>43668</v>
      </c>
      <c r="E20" s="15">
        <f t="shared" ref="E20:J20" si="7">D20+1</f>
        <v>43669</v>
      </c>
      <c r="F20" s="15">
        <f t="shared" si="7"/>
        <v>43670</v>
      </c>
      <c r="G20" s="15">
        <f t="shared" si="7"/>
        <v>43671</v>
      </c>
      <c r="H20" s="15">
        <f t="shared" si="7"/>
        <v>43672</v>
      </c>
      <c r="I20" s="15">
        <f t="shared" si="7"/>
        <v>43673</v>
      </c>
      <c r="J20" s="15">
        <f t="shared" si="7"/>
        <v>43674</v>
      </c>
    </row>
    <row r="21" spans="2:10" s="5" customFormat="1" ht="35.1" customHeight="1" thickBot="1" x14ac:dyDescent="0.35">
      <c r="B21" s="4"/>
      <c r="C21" s="23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23" t="str">
        <f>IF(C20&lt;&gt;"","","Srpen")</f>
        <v>Srpen</v>
      </c>
      <c r="D22" s="15">
        <f>J20+1</f>
        <v>43675</v>
      </c>
      <c r="E22" s="15">
        <f t="shared" ref="E22:J22" si="8">D22+1</f>
        <v>43676</v>
      </c>
      <c r="F22" s="15">
        <f t="shared" si="8"/>
        <v>43677</v>
      </c>
      <c r="G22" s="15">
        <f t="shared" si="8"/>
        <v>43678</v>
      </c>
      <c r="H22" s="15">
        <f t="shared" si="8"/>
        <v>43679</v>
      </c>
      <c r="I22" s="15">
        <f t="shared" si="8"/>
        <v>43680</v>
      </c>
      <c r="J22" s="15">
        <f t="shared" si="8"/>
        <v>43681</v>
      </c>
    </row>
    <row r="23" spans="2:10" s="5" customFormat="1" ht="35.1" customHeight="1" thickBot="1" x14ac:dyDescent="0.35">
      <c r="B23" s="4"/>
      <c r="C23" s="23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43682</v>
      </c>
      <c r="E24" s="15">
        <f t="shared" ref="E24:J24" si="9">D24+1</f>
        <v>43683</v>
      </c>
      <c r="F24" s="15">
        <f t="shared" si="9"/>
        <v>43684</v>
      </c>
      <c r="G24" s="15">
        <f t="shared" si="9"/>
        <v>43685</v>
      </c>
      <c r="H24" s="15">
        <f t="shared" si="9"/>
        <v>43686</v>
      </c>
      <c r="I24" s="15">
        <f t="shared" si="9"/>
        <v>43687</v>
      </c>
      <c r="J24" s="15">
        <f t="shared" si="9"/>
        <v>43688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43689</v>
      </c>
      <c r="E26" s="15">
        <f t="shared" ref="E26:J26" si="10">D26+1</f>
        <v>43690</v>
      </c>
      <c r="F26" s="15">
        <f t="shared" si="10"/>
        <v>43691</v>
      </c>
      <c r="G26" s="15">
        <f t="shared" si="10"/>
        <v>43692</v>
      </c>
      <c r="H26" s="15">
        <f t="shared" si="10"/>
        <v>43693</v>
      </c>
      <c r="I26" s="15">
        <f t="shared" si="10"/>
        <v>43694</v>
      </c>
      <c r="J26" s="15">
        <f t="shared" si="10"/>
        <v>43695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43696</v>
      </c>
      <c r="E28" s="15">
        <f t="shared" ref="E28:J28" si="12">D28+1</f>
        <v>43697</v>
      </c>
      <c r="F28" s="15">
        <f t="shared" si="12"/>
        <v>43698</v>
      </c>
      <c r="G28" s="15">
        <f t="shared" si="12"/>
        <v>43699</v>
      </c>
      <c r="H28" s="15">
        <f t="shared" si="12"/>
        <v>43700</v>
      </c>
      <c r="I28" s="15">
        <f t="shared" si="12"/>
        <v>43701</v>
      </c>
      <c r="J28" s="15">
        <f t="shared" si="12"/>
        <v>43702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23" t="str">
        <f>IF(MONTH(J30)&lt;&gt;9,"","Září")</f>
        <v>Září</v>
      </c>
      <c r="D30" s="15">
        <f>J28+1</f>
        <v>43703</v>
      </c>
      <c r="E30" s="15">
        <f t="shared" ref="E30:J30" si="13">D30+1</f>
        <v>43704</v>
      </c>
      <c r="F30" s="15">
        <f t="shared" si="13"/>
        <v>43705</v>
      </c>
      <c r="G30" s="15">
        <f t="shared" si="13"/>
        <v>43706</v>
      </c>
      <c r="H30" s="15">
        <f t="shared" si="13"/>
        <v>43707</v>
      </c>
      <c r="I30" s="15">
        <f t="shared" si="13"/>
        <v>43708</v>
      </c>
      <c r="J30" s="15">
        <f t="shared" si="13"/>
        <v>43709</v>
      </c>
    </row>
    <row r="31" spans="2:10" s="5" customFormat="1" ht="35.1" customHeight="1" thickBot="1" x14ac:dyDescent="0.35">
      <c r="B31" s="4"/>
      <c r="C31" s="23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23" t="str">
        <f>IF(C30&lt;&gt;"","","Září")</f>
        <v/>
      </c>
      <c r="D32" s="15">
        <f>J30+1</f>
        <v>43710</v>
      </c>
      <c r="E32" s="15">
        <f t="shared" ref="E32:J32" si="14">D32+1</f>
        <v>43711</v>
      </c>
      <c r="F32" s="15">
        <f t="shared" si="14"/>
        <v>43712</v>
      </c>
      <c r="G32" s="15">
        <f t="shared" si="14"/>
        <v>43713</v>
      </c>
      <c r="H32" s="15">
        <f t="shared" si="14"/>
        <v>43714</v>
      </c>
      <c r="I32" s="15">
        <f t="shared" si="14"/>
        <v>43715</v>
      </c>
      <c r="J32" s="15">
        <f t="shared" si="14"/>
        <v>43716</v>
      </c>
    </row>
    <row r="33" spans="2:10" s="5" customFormat="1" ht="35.1" customHeight="1" thickBot="1" x14ac:dyDescent="0.35">
      <c r="B33" s="4"/>
      <c r="C33" s="23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43717</v>
      </c>
      <c r="E34" s="15">
        <f t="shared" ref="E34:J34" si="15">D34+1</f>
        <v>43718</v>
      </c>
      <c r="F34" s="15">
        <f t="shared" si="15"/>
        <v>43719</v>
      </c>
      <c r="G34" s="15">
        <f t="shared" si="15"/>
        <v>43720</v>
      </c>
      <c r="H34" s="15">
        <f t="shared" si="15"/>
        <v>43721</v>
      </c>
      <c r="I34" s="15">
        <f t="shared" si="15"/>
        <v>43722</v>
      </c>
      <c r="J34" s="15">
        <f t="shared" si="15"/>
        <v>43723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43724</v>
      </c>
      <c r="E36" s="15">
        <f t="shared" ref="E36:J36" si="17">D36+1</f>
        <v>43725</v>
      </c>
      <c r="F36" s="15">
        <f t="shared" si="17"/>
        <v>43726</v>
      </c>
      <c r="G36" s="15">
        <f t="shared" si="17"/>
        <v>43727</v>
      </c>
      <c r="H36" s="15">
        <f t="shared" si="17"/>
        <v>43728</v>
      </c>
      <c r="I36" s="15">
        <f t="shared" si="17"/>
        <v>43729</v>
      </c>
      <c r="J36" s="15">
        <f t="shared" si="17"/>
        <v>43730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43731</v>
      </c>
      <c r="E38" s="15">
        <f>IFERROR(IF(MONTH(D38+1)&lt;&gt;9,"",D38+1),"")</f>
        <v>43732</v>
      </c>
      <c r="F38" s="15">
        <f t="shared" ref="F38:J40" si="18">IFERROR(IF(MONTH(E38+1)&lt;&gt;9,"",E38+1),"")</f>
        <v>43733</v>
      </c>
      <c r="G38" s="15">
        <f t="shared" si="18"/>
        <v>43734</v>
      </c>
      <c r="H38" s="15">
        <f t="shared" si="18"/>
        <v>43735</v>
      </c>
      <c r="I38" s="15">
        <f t="shared" si="18"/>
        <v>43736</v>
      </c>
      <c r="J38" s="15">
        <f t="shared" si="18"/>
        <v>43737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43738</v>
      </c>
      <c r="E40" s="15" t="str">
        <f>IFERROR(IF(MONTH(D40+1)&lt;&gt;9,"",D40+1),"")</f>
        <v/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10">
    <mergeCell ref="C22:C23"/>
    <mergeCell ref="C30:C31"/>
    <mergeCell ref="C32:C33"/>
    <mergeCell ref="C14:C15"/>
    <mergeCell ref="C12:C13"/>
    <mergeCell ref="B12:B14"/>
    <mergeCell ref="C2:C3"/>
    <mergeCell ref="B2:B11"/>
    <mergeCell ref="C4:C5"/>
    <mergeCell ref="C20:C21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Kalendář letních aktivit" prompt="Pomocí tlačítek číselníku můžete změnit kalendářní rok. _x000a__x000a_Zadejte poznámky nebo aktivity pro každé datum v kalendáři. _x000a_" sqref="A1" xr:uid="{00000000-0002-0000-0000-000000000000}"/>
    <dataValidation allowBlank="1" showInputMessage="1" showErrorMessage="1" prompt="Pro jednoduchou změnu kalendářního roku použijte číselník." sqref="B12:B14" xr:uid="{00000000-0002-0000-0000-000001000000}"/>
  </dataValidations>
  <printOptions horizontalCentered="1" verticalCentered="1"/>
  <pageMargins left="0.25" right="0.25" top="0.5" bottom="0.5" header="0.3" footer="0.3"/>
  <pageSetup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Číselník">
              <controlPr defaultSize="0" print="0" autoPict="0" altText="Kalendářní rok můžete změnit tlačítkem na číselníku nebo ho můžete změnit v buňce AE3.">
                <anchor moveWithCells="1">
                  <from>
                    <xdr:col>1</xdr:col>
                    <xdr:colOff>1619250</xdr:colOff>
                    <xdr:row>12</xdr:row>
                    <xdr:rowOff>152400</xdr:rowOff>
                  </from>
                  <to>
                    <xdr:col>1</xdr:col>
                    <xdr:colOff>1733550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6c05727-aa75-4e4a-9b5f-8a80a1165891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Kalendář letních aktivit</vt:lpstr>
      <vt:lpstr>Řádky_data</vt:lpstr>
      <vt:lpstr>Řádky_poznámky</vt:lpstr>
      <vt:lpstr>RokKalendáře</vt:lpstr>
      <vt:lpstr>Rozsah_data</vt:lpstr>
      <vt:lpstr>Rozsah_poznámky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2019-07-12T06:59:15Z</dcterms:created>
  <dcterms:modified xsi:type="dcterms:W3CDTF">2019-07-12T06:59:15Z</dcterms:modified>
</cp:coreProperties>
</file>