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1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Nová složka\"/>
    </mc:Choice>
  </mc:AlternateContent>
  <xr:revisionPtr revIDLastSave="0" documentId="13_ncr:1_{21D5E9FA-3A2F-455D-9F46-A63DE0778419}" xr6:coauthVersionLast="43" xr6:coauthVersionMax="43" xr10:uidLastSave="{00000000-0000-0000-0000-000000000000}"/>
  <bookViews>
    <workbookView xWindow="-120" yWindow="-120" windowWidth="25110" windowHeight="16080" tabRatio="478" xr2:uid="{00000000-000D-0000-FFFF-FFFF00000000}"/>
  </bookViews>
  <sheets>
    <sheet name="Pracovní výkaz" sheetId="1" r:id="rId1"/>
  </sheets>
  <definedNames>
    <definedName name="Nadpis1">PracovníVýkaz[[#Headers],[Den]]</definedName>
    <definedName name="_xlnm.Print_Titles" localSheetId="0">'Pracovní výkaz'!$8:$8</definedName>
    <definedName name="OblastNadpisuŘádku1..C6.1">'Pracovní výkaz'!$B$2</definedName>
    <definedName name="OblastNadpisuŘádku2..G4.1">'Pracovní výkaz'!$F$2</definedName>
    <definedName name="OblastNadpisuŘádku3..H16.1">'Pracovní výkaz'!$B$16</definedName>
    <definedName name="OblastNadpisuŘádku4..G17.1">'Pracovní výkaz'!$B$17</definedName>
    <definedName name="OblastNadpisuŘádku5..H18.1">'Pracovní výkaz'!$B$18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D16" i="1" l="1"/>
  <c r="D18" i="1" s="1"/>
  <c r="E16" i="1"/>
  <c r="E18" i="1" s="1"/>
  <c r="F16" i="1"/>
  <c r="F18" i="1" s="1"/>
  <c r="G16" i="1"/>
  <c r="G18" i="1" s="1"/>
  <c r="H18" i="1" l="1"/>
  <c r="C6" i="1"/>
  <c r="H16" i="1" l="1"/>
  <c r="C9" i="1"/>
  <c r="C15" i="1"/>
  <c r="C14" i="1"/>
  <c r="C13" i="1"/>
  <c r="C12" i="1"/>
  <c r="C11" i="1"/>
  <c r="C10" i="1"/>
  <c r="B10" i="1" l="1"/>
  <c r="B11" i="1"/>
  <c r="B12" i="1"/>
  <c r="B13" i="1"/>
  <c r="B14" i="1"/>
  <c r="B15" i="1"/>
  <c r="B9" i="1"/>
</calcChain>
</file>

<file path=xl/sharedStrings.xml><?xml version="1.0" encoding="utf-8"?>
<sst xmlns="http://schemas.openxmlformats.org/spreadsheetml/2006/main" count="23" uniqueCount="21">
  <si>
    <t>Pracovní výkaz</t>
  </si>
  <si>
    <t>Zaměstnanec</t>
  </si>
  <si>
    <t>Ulice a číslo domu</t>
  </si>
  <si>
    <t>Adresa 2</t>
  </si>
  <si>
    <t>PSČ a město</t>
  </si>
  <si>
    <t>Konec týdne:</t>
  </si>
  <si>
    <t>Den</t>
  </si>
  <si>
    <t>Hodiny celkem</t>
  </si>
  <si>
    <t>Hodinová sazba</t>
  </si>
  <si>
    <t>Celková mzda</t>
  </si>
  <si>
    <t>Datum</t>
  </si>
  <si>
    <t>Normální pracovní doba</t>
  </si>
  <si>
    <t>Podpis zaměstnance</t>
  </si>
  <si>
    <t>Podpis nadřízeného</t>
  </si>
  <si>
    <t xml:space="preserve">Přesčas </t>
  </si>
  <si>
    <t>Nadřízený:</t>
  </si>
  <si>
    <t>Telefon zaměstnance:</t>
  </si>
  <si>
    <t>E-mail zaměstnance:</t>
  </si>
  <si>
    <t>Nemoc</t>
  </si>
  <si>
    <t>Dovolená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</si>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</sst>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(* #,##0_);_(* \(#,##0\);_(* &quot;-&quot;_);_(@_)"/>
    <numFmt numFmtId="165" formatCode="_(* #,##0.00_);_(* \(#,##0.00\);_(* &quot;-&quot;??_);_(@_)"/>
    <numFmt numFmtId="168" formatCode="[&lt;=99999]###\ ##;##\ ##\ ##"/>
  </numFmts>
  <fonts count="18" x14ac:knownFonts="1">
    <font>
      <sz val="11"/>
      <color theme="1"/>
      <name val="Verdana"/>
      <family val="2"/>
      <scheme val="minor"/>
    </font>
    <font>
      <sz val="10"/>
      <color theme="1"/>
      <name val="Arial"/>
      <family val="2"/>
    </font>
    <font>
      <b/>
      <sz val="11"/>
      <color theme="1"/>
      <name val="Verdana"/>
      <family val="2"/>
      <scheme val="minor"/>
    </font>
    <font>
      <sz val="24"/>
      <color theme="9" tint="-0.24994659260841701"/>
      <name val="Verdana"/>
      <family val="2"/>
      <scheme val="major"/>
    </font>
    <font>
      <sz val="12"/>
      <color theme="2" tint="-0.749961851863155"/>
      <name val="Verdana"/>
      <family val="2"/>
      <scheme val="minor"/>
    </font>
    <font>
      <sz val="11"/>
      <color theme="2" tint="-0.749961851863155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sz val="11"/>
      <color theme="0"/>
      <name val="Verdana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theme="2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 wrapText="1"/>
    </xf>
    <xf numFmtId="44" fontId="1" fillId="0" borderId="0" applyFont="0" applyFill="0" applyBorder="0" applyProtection="0">
      <alignment horizontal="center" vertical="center"/>
    </xf>
    <xf numFmtId="0" fontId="3" fillId="0" borderId="0" applyNumberFormat="0" applyFill="0" applyBorder="0" applyProtection="0">
      <alignment horizontal="right" vertical="top"/>
    </xf>
    <xf numFmtId="0" fontId="4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wrapText="1"/>
    </xf>
    <xf numFmtId="0" fontId="6" fillId="0" borderId="3" applyNumberFormat="0" applyFont="0" applyFill="0" applyAlignment="0" applyProtection="0"/>
    <xf numFmtId="0" fontId="6" fillId="0" borderId="2" applyNumberFormat="0" applyFont="0" applyAlignment="0" applyProtection="0"/>
    <xf numFmtId="0" fontId="2" fillId="2" borderId="4" applyNumberFormat="0" applyProtection="0">
      <alignment horizontal="left" vertical="center"/>
    </xf>
    <xf numFmtId="14" fontId="6" fillId="0" borderId="0" applyFont="0" applyFill="0" applyBorder="0">
      <alignment horizontal="left"/>
    </xf>
    <xf numFmtId="2" fontId="6" fillId="0" borderId="0" applyFont="0" applyFill="0" applyBorder="0">
      <alignment horizontal="center" vertical="center"/>
    </xf>
    <xf numFmtId="0" fontId="5" fillId="0" borderId="0" applyNumberFormat="0" applyFill="0" applyBorder="0" applyProtection="0">
      <alignment horizontal="left" wrapText="1"/>
    </xf>
    <xf numFmtId="0" fontId="5" fillId="0" borderId="0" applyNumberFormat="0" applyFill="0" applyBorder="0" applyProtection="0">
      <alignment horizontal="left" wrapText="1"/>
    </xf>
    <xf numFmtId="168" fontId="6" fillId="0" borderId="0" applyFont="0" applyFill="0" applyBorder="0">
      <alignment horizontal="left"/>
    </xf>
    <xf numFmtId="14" fontId="6" fillId="0" borderId="0" applyFont="0" applyFill="0" applyBorder="0" applyAlignment="0">
      <alignment vertical="center" wrapText="1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6" applyNumberFormat="0" applyAlignment="0" applyProtection="0"/>
    <xf numFmtId="0" fontId="12" fillId="6" borderId="3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17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17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17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17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</cellStyleXfs>
  <cellXfs count="24">
    <xf numFmtId="0" fontId="0" fillId="0" borderId="0" xfId="0">
      <alignment vertical="center" wrapText="1"/>
    </xf>
    <xf numFmtId="0" fontId="4" fillId="0" borderId="0" xfId="3" applyBorder="1">
      <alignment wrapText="1"/>
    </xf>
    <xf numFmtId="0" fontId="5" fillId="0" borderId="0" xfId="4" applyFill="1" applyBorder="1">
      <alignment wrapText="1"/>
    </xf>
    <xf numFmtId="0" fontId="5" fillId="0" borderId="0" xfId="4" applyBorder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>
      <alignment vertical="center" wrapText="1"/>
    </xf>
    <xf numFmtId="2" fontId="0" fillId="0" borderId="0" xfId="9" applyFont="1" applyFill="1" applyBorder="1">
      <alignment horizontal="center" vertical="center"/>
    </xf>
    <xf numFmtId="44" fontId="0" fillId="0" borderId="3" xfId="1" applyFont="1" applyBorder="1">
      <alignment horizontal="center" vertical="center"/>
    </xf>
    <xf numFmtId="44" fontId="2" fillId="2" borderId="4" xfId="1" applyFont="1" applyFill="1" applyBorder="1">
      <alignment horizontal="center" vertical="center"/>
    </xf>
    <xf numFmtId="0" fontId="5" fillId="0" borderId="0" xfId="4">
      <alignment wrapText="1"/>
    </xf>
    <xf numFmtId="0" fontId="5" fillId="0" borderId="1" xfId="4" applyBorder="1">
      <alignment wrapText="1"/>
    </xf>
    <xf numFmtId="14" fontId="0" fillId="0" borderId="2" xfId="8" applyFont="1" applyBorder="1">
      <alignment horizontal="left"/>
    </xf>
    <xf numFmtId="14" fontId="0" fillId="0" borderId="0" xfId="13" applyFont="1" applyFill="1" applyBorder="1" applyAlignment="1">
      <alignment horizontal="left" vertical="center"/>
    </xf>
    <xf numFmtId="2" fontId="0" fillId="2" borderId="4" xfId="9" applyFont="1" applyFill="1" applyBorder="1">
      <alignment horizontal="center" vertical="center"/>
    </xf>
    <xf numFmtId="0" fontId="3" fillId="0" borderId="0" xfId="2">
      <alignment horizontal="right" vertical="top"/>
    </xf>
    <xf numFmtId="0" fontId="2" fillId="2" borderId="4" xfId="7">
      <alignment horizontal="left" vertical="center"/>
    </xf>
    <xf numFmtId="0" fontId="5" fillId="0" borderId="2" xfId="6" applyFont="1" applyAlignment="1">
      <alignment wrapText="1"/>
    </xf>
    <xf numFmtId="14" fontId="0" fillId="0" borderId="2" xfId="8" applyFont="1" applyBorder="1">
      <alignment horizontal="left"/>
    </xf>
    <xf numFmtId="0" fontId="0" fillId="0" borderId="2" xfId="6" applyFont="1" applyAlignment="1">
      <alignment vertical="center" wrapText="1"/>
    </xf>
    <xf numFmtId="0" fontId="5" fillId="0" borderId="2" xfId="10" applyBorder="1">
      <alignment horizontal="left" wrapText="1"/>
    </xf>
    <xf numFmtId="0" fontId="4" fillId="0" borderId="2" xfId="6" applyFont="1" applyAlignment="1">
      <alignment wrapText="1"/>
    </xf>
    <xf numFmtId="168" fontId="5" fillId="0" borderId="2" xfId="12" applyFont="1" applyBorder="1">
      <alignment horizontal="left"/>
    </xf>
  </cellXfs>
  <cellStyles count="53">
    <cellStyle name="20 % – Zvýraznění 1" xfId="30" builtinId="30" customBuiltin="1"/>
    <cellStyle name="20 % – Zvýraznění 2" xfId="34" builtinId="34" customBuiltin="1"/>
    <cellStyle name="20 % – Zvýraznění 3" xfId="38" builtinId="38" customBuiltin="1"/>
    <cellStyle name="20 % – Zvýraznění 4" xfId="42" builtinId="42" customBuiltin="1"/>
    <cellStyle name="20 % – Zvýraznění 5" xfId="46" builtinId="46" customBuiltin="1"/>
    <cellStyle name="20 % – Zvýraznění 6" xfId="50" builtinId="50" customBuiltin="1"/>
    <cellStyle name="40 % – Zvýraznění 1" xfId="31" builtinId="31" customBuiltin="1"/>
    <cellStyle name="40 % – Zvýraznění 2" xfId="35" builtinId="35" customBuiltin="1"/>
    <cellStyle name="40 % – Zvýraznění 3" xfId="39" builtinId="39" customBuiltin="1"/>
    <cellStyle name="40 % – Zvýraznění 4" xfId="43" builtinId="43" customBuiltin="1"/>
    <cellStyle name="40 % – Zvýraznění 5" xfId="47" builtinId="47" customBuiltin="1"/>
    <cellStyle name="40 % – Zvýraznění 6" xfId="51" builtinId="51" customBuiltin="1"/>
    <cellStyle name="60 % – Zvýraznění 1" xfId="32" builtinId="32" customBuiltin="1"/>
    <cellStyle name="60 % – Zvýraznění 2" xfId="36" builtinId="36" customBuiltin="1"/>
    <cellStyle name="60 % – Zvýraznění 3" xfId="40" builtinId="40" customBuiltin="1"/>
    <cellStyle name="60 % – Zvýraznění 4" xfId="44" builtinId="44" customBuiltin="1"/>
    <cellStyle name="60 % – Zvýraznění 5" xfId="48" builtinId="48" customBuiltin="1"/>
    <cellStyle name="60 % – Zvýraznění 6" xfId="52" builtinId="52" customBuiltin="1"/>
    <cellStyle name="Celkem" xfId="7" builtinId="25" customBuiltin="1"/>
    <cellStyle name="Čárka" xfId="14" builtinId="3" customBuiltin="1"/>
    <cellStyle name="Čárky bez des. míst" xfId="15" builtinId="6" customBuiltin="1"/>
    <cellStyle name="Datum" xfId="13" xr:uid="{00000000-0005-0000-0000-000001000000}"/>
    <cellStyle name="Hodiny" xfId="9" xr:uid="{00000000-0005-0000-0000-000005000000}"/>
    <cellStyle name="Hypertextový odkaz" xfId="10" builtinId="8" customBuiltin="1"/>
    <cellStyle name="Koncové datum týdne" xfId="8" xr:uid="{00000000-0005-0000-0000-00000D000000}"/>
    <cellStyle name="Kontrolní buňka" xfId="26" builtinId="23" customBuiltin="1"/>
    <cellStyle name="Měna" xfId="1" builtinId="4" customBuiltin="1"/>
    <cellStyle name="Měny bez des. míst" xfId="16" builtinId="7" customBuiltin="1"/>
    <cellStyle name="Nadpis 1" xfId="3" builtinId="16" customBuiltin="1"/>
    <cellStyle name="Nadpis 2" xfId="4" builtinId="17" customBuiltin="1"/>
    <cellStyle name="Nadpis 3" xfId="18" builtinId="18" customBuiltin="1"/>
    <cellStyle name="Nadpis 4" xfId="19" builtinId="19" customBuiltin="1"/>
    <cellStyle name="Název" xfId="2" builtinId="15" customBuiltin="1"/>
    <cellStyle name="Neutrální" xfId="22" builtinId="28" customBuiltin="1"/>
    <cellStyle name="Normální" xfId="0" builtinId="0" customBuiltin="1"/>
    <cellStyle name="Použitý hypertextový odkaz" xfId="11" builtinId="9" customBuiltin="1"/>
    <cellStyle name="Poznámka" xfId="6" builtinId="10" customBuiltin="1"/>
    <cellStyle name="Procenta" xfId="17" builtinId="5" customBuiltin="1"/>
    <cellStyle name="Propojená buňka" xfId="25" builtinId="24" customBuiltin="1"/>
    <cellStyle name="Správně" xfId="20" builtinId="26" customBuiltin="1"/>
    <cellStyle name="Špatně" xfId="21" builtinId="27" customBuiltin="1"/>
    <cellStyle name="Telefon" xfId="12" xr:uid="{00000000-0005-0000-0000-00000A000000}"/>
    <cellStyle name="Text upozornění" xfId="27" builtinId="11" customBuiltin="1"/>
    <cellStyle name="Vstup" xfId="5" builtinId="20" customBuiltin="1"/>
    <cellStyle name="Výpočet" xfId="24" builtinId="22" customBuiltin="1"/>
    <cellStyle name="Výstup" xfId="23" builtinId="21" customBuiltin="1"/>
    <cellStyle name="Vysvětlující text" xfId="28" builtinId="53" customBuiltin="1"/>
    <cellStyle name="Zvýraznění 1" xfId="29" builtinId="29" customBuiltin="1"/>
    <cellStyle name="Zvýraznění 2" xfId="33" builtinId="33" customBuiltin="1"/>
    <cellStyle name="Zvýraznění 3" xfId="37" builtinId="37" customBuiltin="1"/>
    <cellStyle name="Zvýraznění 4" xfId="41" builtinId="41" customBuiltin="1"/>
    <cellStyle name="Zvýraznění 5" xfId="45" builtinId="45" customBuiltin="1"/>
    <cellStyle name="Zvýraznění 6" xfId="49" builtinId="49" customBuiltin="1"/>
  </cellStyles>
  <dxfs count="13"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i val="0"/>
        <color theme="1"/>
      </font>
    </dxf>
    <dxf>
      <font>
        <b/>
        <i val="0"/>
        <color theme="1"/>
      </font>
      <fill>
        <patternFill>
          <bgColor theme="9" tint="0.39994506668294322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/>
      </border>
    </dxf>
    <dxf>
      <font>
        <b/>
        <i val="0"/>
        <color theme="0"/>
      </font>
      <fill>
        <patternFill patternType="solid">
          <fgColor theme="9"/>
          <bgColor theme="9" tint="-0.499984740745262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/>
      </border>
    </dxf>
    <dxf>
      <font>
        <color theme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</dxfs>
  <tableStyles count="1">
    <tableStyle name="Pracovní výkaz" pivot="0" count="5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firstRowStripe" dxfId="8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acovníVýkaz" displayName="PracovníVýkaz" ref="B8:H15">
  <autoFilter ref="B8:H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Den" totalsRowLabel="Hodiny celkem" dataDxfId="7" totalsRowDxfId="1">
      <calculatedColumnFormula>IFERROR(TEXT(PracovníVýkaz[[#This Row],[Datum]],"aaaa"), "")</calculatedColumnFormula>
    </tableColumn>
    <tableColumn id="2" xr3:uid="{00000000-0010-0000-0000-000002000000}" name="Datum" dataCellStyle="Datum">
      <calculatedColumnFormula>IFERROR(IF($C$6=0,"",$C$6-6), "")</calculatedColumnFormula>
    </tableColumn>
    <tableColumn id="3" xr3:uid="{00000000-0010-0000-0000-000003000000}" name="Normální pracovní doba" totalsRowFunction="custom" dataDxfId="6" dataCellStyle="Hodiny">
      <totalsRowFormula>SUM(D9:D15)</totalsRowFormula>
    </tableColumn>
    <tableColumn id="4" xr3:uid="{00000000-0010-0000-0000-000004000000}" name="Přesčas " totalsRowFunction="custom" dataDxfId="5" dataCellStyle="Hodiny">
      <totalsRowFormula>SUM(E9:E15)</totalsRowFormula>
    </tableColumn>
    <tableColumn id="5" xr3:uid="{00000000-0010-0000-0000-000005000000}" name="Nemoc" totalsRowFunction="custom" dataDxfId="4" dataCellStyle="Hodiny">
      <totalsRowFormula>SUM(F9:F15)</totalsRowFormula>
    </tableColumn>
    <tableColumn id="6" xr3:uid="{00000000-0010-0000-0000-000006000000}" name="Dovolená" totalsRowFunction="custom" dataDxfId="3" dataCellStyle="Hodiny">
      <totalsRowFormula>SUM(G9:G15)</totalsRowFormula>
    </tableColumn>
    <tableColumn id="7" xr3:uid="{00000000-0010-0000-0000-000007000000}" name="Celkem" totalsRowFunction="sum" dataDxfId="0" totalsRowDxfId="2" dataCellStyle="Hodiny">
      <calculatedColumnFormula>IFERROR(IF(SUM(D9:G9)&gt;24,"Celkem &gt; 24 hodin.",SUM(D9:G9)), "")</calculatedColumnFormula>
    </tableColumn>
  </tableColumns>
  <tableStyleInfo name="Pracovní výkaz" showFirstColumn="1" showLastColumn="0" showRowStripes="1" showColumnStripes="0"/>
  <extLst>
    <ext xmlns:x14="http://schemas.microsoft.com/office/spreadsheetml/2009/9/main" uri="{504A1905-F514-4f6f-8877-14C23A59335A}">
      <x14:table altTextSummary="Zadejte počet hodin normální pracovní doby, přesčasů, nemoci a dovolené pro den a datum ve sloupcích B a C této tabulky. Celkový počet hodin a celková mzda se vypočítají automaticky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黑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宋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500" cap="flat" cmpd="sng" algn="ctr">
          <a:solidFill>
            <a:schemeClr val="phClr">
              <a:satMod val="150000"/>
            </a:schemeClr>
          </a:solidFill>
          <a:prstDash val="solid"/>
        </a:ln>
        <a:ln w="50800" cap="flat" cmpd="thickThin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70000"/>
                <a:satMod val="155000"/>
              </a:schemeClr>
            </a:gs>
            <a:gs pos="100000">
              <a:schemeClr val="phClr">
                <a:tint val="9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0"/>
                <a:satMod val="350000"/>
              </a:schemeClr>
              <a:schemeClr val="phClr">
                <a:tint val="8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autoPageBreaks="0" fitToPage="1"/>
  </sheetPr>
  <dimension ref="A1:H22"/>
  <sheetViews>
    <sheetView showGridLines="0" showZeros="0" tabSelected="1" zoomScalePageLayoutView="80" workbookViewId="0"/>
  </sheetViews>
  <sheetFormatPr defaultColWidth="7.296875" defaultRowHeight="30" customHeight="1" x14ac:dyDescent="0.2"/>
  <cols>
    <col min="1" max="1" width="2.69921875" style="7" customWidth="1"/>
    <col min="2" max="3" width="15.69921875" style="7" customWidth="1"/>
    <col min="4" max="8" width="19.69921875" style="7" customWidth="1"/>
    <col min="9" max="9" width="2.69921875" customWidth="1"/>
  </cols>
  <sheetData>
    <row r="1" spans="2:8" ht="65.099999999999994" customHeight="1" x14ac:dyDescent="0.2">
      <c r="B1" s="16" t="s">
        <v>0</v>
      </c>
      <c r="C1" s="16"/>
      <c r="D1" s="16"/>
      <c r="E1" s="16"/>
      <c r="F1" s="16"/>
      <c r="G1" s="16"/>
      <c r="H1" s="16"/>
    </row>
    <row r="2" spans="2:8" ht="30" customHeight="1" x14ac:dyDescent="0.2">
      <c r="B2" s="1" t="s">
        <v>1</v>
      </c>
      <c r="C2" s="22"/>
      <c r="D2" s="22"/>
      <c r="F2" s="1" t="s">
        <v>15</v>
      </c>
      <c r="G2" s="22"/>
      <c r="H2" s="22"/>
    </row>
    <row r="3" spans="2:8" ht="30" customHeight="1" x14ac:dyDescent="0.2">
      <c r="B3" s="2" t="s">
        <v>2</v>
      </c>
      <c r="C3" s="18"/>
      <c r="D3" s="18"/>
      <c r="F3" s="3" t="s">
        <v>16</v>
      </c>
      <c r="G3" s="23"/>
      <c r="H3" s="23"/>
    </row>
    <row r="4" spans="2:8" ht="30" customHeight="1" x14ac:dyDescent="0.2">
      <c r="B4" s="2" t="s">
        <v>3</v>
      </c>
      <c r="C4" s="18"/>
      <c r="D4" s="18"/>
      <c r="F4" s="3" t="s">
        <v>17</v>
      </c>
      <c r="G4" s="21"/>
      <c r="H4" s="18"/>
    </row>
    <row r="5" spans="2:8" ht="30" customHeight="1" x14ac:dyDescent="0.2">
      <c r="B5" s="2" t="s">
        <v>4</v>
      </c>
      <c r="C5" s="18"/>
      <c r="D5" s="18"/>
      <c r="F5"/>
      <c r="G5"/>
      <c r="H5"/>
    </row>
    <row r="6" spans="2:8" ht="45" customHeight="1" x14ac:dyDescent="0.2">
      <c r="B6" s="3" t="s">
        <v>5</v>
      </c>
      <c r="C6" s="19">
        <f ca="1">TODAY()</f>
        <v>43584</v>
      </c>
      <c r="D6" s="19"/>
      <c r="F6"/>
      <c r="G6"/>
      <c r="H6"/>
    </row>
    <row r="7" spans="2:8" ht="15" customHeight="1" x14ac:dyDescent="0.2">
      <c r="B7"/>
      <c r="C7"/>
      <c r="D7"/>
      <c r="F7"/>
      <c r="G7"/>
      <c r="H7"/>
    </row>
    <row r="8" spans="2:8" ht="30" customHeight="1" x14ac:dyDescent="0.2">
      <c r="B8" s="4" t="s">
        <v>6</v>
      </c>
      <c r="C8" s="4" t="s">
        <v>10</v>
      </c>
      <c r="D8" s="5" t="s">
        <v>11</v>
      </c>
      <c r="E8" s="5" t="s">
        <v>14</v>
      </c>
      <c r="F8" s="5" t="s">
        <v>18</v>
      </c>
      <c r="G8" s="5" t="s">
        <v>19</v>
      </c>
      <c r="H8" s="5" t="s">
        <v>20</v>
      </c>
    </row>
    <row r="9" spans="2:8" ht="30" customHeight="1" x14ac:dyDescent="0.2">
      <c r="B9" s="6" t="str">
        <f ca="1">IFERROR(TEXT(PracovníVýkaz[[#This Row],[Datum]],"aaaa"), "")</f>
        <v>úterý</v>
      </c>
      <c r="C9" s="14">
        <f ca="1">IFERROR(IF($C$6=0,"",$C$6-6), "")</f>
        <v>43578</v>
      </c>
      <c r="D9" s="8"/>
      <c r="E9" s="8"/>
      <c r="F9" s="8"/>
      <c r="G9" s="8"/>
      <c r="H9" s="8">
        <f t="shared" ref="H9:H15" si="0">IFERROR(IF(SUM(D9:G9)&gt;24,"Celkem &gt; 24 hodin.",SUM(D9:G9)), "")</f>
        <v>0</v>
      </c>
    </row>
    <row r="10" spans="2:8" ht="30" customHeight="1" x14ac:dyDescent="0.2">
      <c r="B10" s="6" t="str">
        <f ca="1">IFERROR(TEXT(PracovníVýkaz[[#This Row],[Datum]],"aaaa"), "")</f>
        <v>středa</v>
      </c>
      <c r="C10" s="14">
        <f ca="1">IFERROR(IF($C$6=0,"",$C$6-5), "")</f>
        <v>43579</v>
      </c>
      <c r="D10" s="8"/>
      <c r="E10" s="8"/>
      <c r="F10" s="8"/>
      <c r="G10" s="8"/>
      <c r="H10" s="8">
        <f t="shared" si="0"/>
        <v>0</v>
      </c>
    </row>
    <row r="11" spans="2:8" ht="30" customHeight="1" x14ac:dyDescent="0.2">
      <c r="B11" s="6" t="str">
        <f ca="1">IFERROR(TEXT(PracovníVýkaz[[#This Row],[Datum]],"aaaa"), "")</f>
        <v>čtvrtek</v>
      </c>
      <c r="C11" s="14">
        <f ca="1">IFERROR(IF($C$6=0,"",$C$6-4), "")</f>
        <v>43580</v>
      </c>
      <c r="D11" s="8"/>
      <c r="E11" s="8"/>
      <c r="F11" s="8"/>
      <c r="G11" s="8"/>
      <c r="H11" s="8">
        <f t="shared" si="0"/>
        <v>0</v>
      </c>
    </row>
    <row r="12" spans="2:8" ht="30" customHeight="1" x14ac:dyDescent="0.2">
      <c r="B12" s="6" t="str">
        <f ca="1">IFERROR(TEXT(PracovníVýkaz[[#This Row],[Datum]],"aaaa"), "")</f>
        <v>pátek</v>
      </c>
      <c r="C12" s="14">
        <f ca="1">IFERROR(IF($C$6=0,"",$C$6-3), "")</f>
        <v>43581</v>
      </c>
      <c r="D12" s="8"/>
      <c r="E12" s="8"/>
      <c r="F12" s="8"/>
      <c r="G12" s="8"/>
      <c r="H12" s="8">
        <f t="shared" si="0"/>
        <v>0</v>
      </c>
    </row>
    <row r="13" spans="2:8" ht="30" customHeight="1" x14ac:dyDescent="0.2">
      <c r="B13" s="6" t="str">
        <f ca="1">IFERROR(TEXT(PracovníVýkaz[[#This Row],[Datum]],"aaaa"), "")</f>
        <v>sobota</v>
      </c>
      <c r="C13" s="14">
        <f ca="1">IFERROR(IF($C$6=0,"",$C$6-2), "")</f>
        <v>43582</v>
      </c>
      <c r="D13" s="8"/>
      <c r="E13" s="8"/>
      <c r="F13" s="8"/>
      <c r="G13" s="8"/>
      <c r="H13" s="8">
        <f t="shared" si="0"/>
        <v>0</v>
      </c>
    </row>
    <row r="14" spans="2:8" ht="30" customHeight="1" x14ac:dyDescent="0.2">
      <c r="B14" s="6" t="str">
        <f ca="1">IFERROR(TEXT(PracovníVýkaz[[#This Row],[Datum]],"aaaa"), "")</f>
        <v>neděle</v>
      </c>
      <c r="C14" s="14">
        <f ca="1">IFERROR(IF($C$6=0,"",$C$6-1), "")</f>
        <v>43583</v>
      </c>
      <c r="D14" s="8"/>
      <c r="E14" s="8"/>
      <c r="F14" s="8"/>
      <c r="G14" s="8"/>
      <c r="H14" s="8">
        <f t="shared" si="0"/>
        <v>0</v>
      </c>
    </row>
    <row r="15" spans="2:8" ht="30" customHeight="1" x14ac:dyDescent="0.2">
      <c r="B15" s="6" t="str">
        <f ca="1">IFERROR(TEXT(PracovníVýkaz[[#This Row],[Datum]],"aaaa"), "")</f>
        <v>pondělí</v>
      </c>
      <c r="C15" s="14">
        <f ca="1">IFERROR(IF($C$6=0,"",$C$6), "")</f>
        <v>43584</v>
      </c>
      <c r="D15" s="8"/>
      <c r="E15" s="8"/>
      <c r="F15" s="8"/>
      <c r="G15" s="8"/>
      <c r="H15" s="8">
        <f t="shared" si="0"/>
        <v>0</v>
      </c>
    </row>
    <row r="16" spans="2:8" ht="30" customHeight="1" x14ac:dyDescent="0.2">
      <c r="B16" s="17" t="s">
        <v>7</v>
      </c>
      <c r="C16" s="17"/>
      <c r="D16" s="15">
        <f>IFERROR(SUM(D9:D15), "")</f>
        <v>0</v>
      </c>
      <c r="E16" s="15">
        <f>IFERROR(SUM(E9:E15), "")</f>
        <v>0</v>
      </c>
      <c r="F16" s="15">
        <f>IFERROR(SUM(F9:F15), "")</f>
        <v>0</v>
      </c>
      <c r="G16" s="15">
        <f>IFERROR(SUM(G9:G15), "")</f>
        <v>0</v>
      </c>
      <c r="H16" s="15">
        <f>IFERROR(SUM(H9:H15), "")</f>
        <v>0</v>
      </c>
    </row>
    <row r="17" spans="2:8" ht="30" customHeight="1" x14ac:dyDescent="0.2">
      <c r="B17" s="17" t="s">
        <v>8</v>
      </c>
      <c r="C17" s="17"/>
      <c r="D17" s="9"/>
      <c r="E17" s="9"/>
      <c r="F17" s="9"/>
      <c r="G17" s="9"/>
      <c r="H17" s="10"/>
    </row>
    <row r="18" spans="2:8" ht="30" customHeight="1" x14ac:dyDescent="0.2">
      <c r="B18" s="17" t="s">
        <v>9</v>
      </c>
      <c r="C18" s="17"/>
      <c r="D18" s="10">
        <f>IFERROR(D16*D17, "")</f>
        <v>0</v>
      </c>
      <c r="E18" s="10">
        <f>IFERROR(E16*E17, "")</f>
        <v>0</v>
      </c>
      <c r="F18" s="10">
        <f>IFERROR(F16*F17, "")</f>
        <v>0</v>
      </c>
      <c r="G18" s="10">
        <f>IFERROR(G16*G17, "")</f>
        <v>0</v>
      </c>
      <c r="H18" s="10">
        <f>IFERROR(SUM(D18:G18), "")</f>
        <v>0</v>
      </c>
    </row>
    <row r="19" spans="2:8" ht="30" customHeight="1" x14ac:dyDescent="0.2">
      <c r="D19" s="20"/>
      <c r="E19" s="20"/>
      <c r="F19" s="20"/>
      <c r="G19" s="20"/>
      <c r="H19" s="13"/>
    </row>
    <row r="20" spans="2:8" ht="30" customHeight="1" x14ac:dyDescent="0.2">
      <c r="D20" s="3" t="s">
        <v>12</v>
      </c>
      <c r="E20" s="11"/>
      <c r="F20" s="3"/>
      <c r="G20" s="11"/>
      <c r="H20" s="12" t="s">
        <v>10</v>
      </c>
    </row>
    <row r="21" spans="2:8" ht="30" customHeight="1" x14ac:dyDescent="0.2">
      <c r="D21" s="20"/>
      <c r="E21" s="20"/>
      <c r="F21" s="20"/>
      <c r="G21" s="20"/>
      <c r="H21" s="13"/>
    </row>
    <row r="22" spans="2:8" ht="30" customHeight="1" x14ac:dyDescent="0.2">
      <c r="D22" s="12" t="s">
        <v>13</v>
      </c>
      <c r="E22" s="11"/>
      <c r="F22" s="12"/>
      <c r="G22" s="11"/>
      <c r="H22" s="12" t="s">
        <v>10</v>
      </c>
    </row>
  </sheetData>
  <mergeCells count="14">
    <mergeCell ref="D19:G19"/>
    <mergeCell ref="D21:G21"/>
    <mergeCell ref="G4:H4"/>
    <mergeCell ref="C2:D2"/>
    <mergeCell ref="C3:D3"/>
    <mergeCell ref="C4:D4"/>
    <mergeCell ref="G2:H2"/>
    <mergeCell ref="G3:H3"/>
    <mergeCell ref="B1:H1"/>
    <mergeCell ref="B16:C16"/>
    <mergeCell ref="B17:C17"/>
    <mergeCell ref="B18:C18"/>
    <mergeCell ref="C5:D5"/>
    <mergeCell ref="C6:D6"/>
  </mergeCells>
  <phoneticPr fontId="0" type="noConversion"/>
  <dataValidations count="31">
    <dataValidation allowBlank="1" showInputMessage="1" showErrorMessage="1" prompt="Na tomto listu můžete vytvořit týdenní pracovní výkaz. Na konci pracovního výkazu se automaticky vypočítá celkový počet hodin a celková mzda." sqref="A1" xr:uid="{00000000-0002-0000-0000-000000000000}"/>
    <dataValidation allowBlank="1" showInputMessage="1" showErrorMessage="1" prompt="V této buňce je název tohoto listu. Do buněk níže zadejte podrobnosti o zaměstnanci." sqref="B1:H1" xr:uid="{00000000-0002-0000-0000-000001000000}"/>
    <dataValidation allowBlank="1" showInputMessage="1" showErrorMessage="1" prompt="Do buňky vpravo zadejte jméno zaměstnance." sqref="B2" xr:uid="{00000000-0002-0000-0000-000002000000}"/>
    <dataValidation allowBlank="1" showInputMessage="1" showErrorMessage="1" prompt="Do této buňky zadejte jméno zaměstnance." sqref="C2:D2" xr:uid="{00000000-0002-0000-0000-000003000000}"/>
    <dataValidation allowBlank="1" showInputMessage="1" showErrorMessage="1" prompt="Do buňky vpravo zadejte jméno nadřízeného." sqref="F2" xr:uid="{00000000-0002-0000-0000-000004000000}"/>
    <dataValidation allowBlank="1" showInputMessage="1" showErrorMessage="1" prompt="Do této buňky zadejte jméno nadřízeného." sqref="G2:H2" xr:uid="{00000000-0002-0000-0000-000005000000}"/>
    <dataValidation allowBlank="1" showInputMessage="1" showErrorMessage="1" prompt="Do buňky vpravo zadejte telefonní číslo zaměstnance." sqref="F3" xr:uid="{00000000-0002-0000-0000-000006000000}"/>
    <dataValidation allowBlank="1" showInputMessage="1" showErrorMessage="1" prompt="Do buňky vpravo zadejte e-mailovou adresu zaměstnance." sqref="F4" xr:uid="{00000000-0002-0000-0000-000007000000}"/>
    <dataValidation allowBlank="1" showInputMessage="1" showErrorMessage="1" prompt="Do této buňky zadejte telefonní číslo zaměstnance." sqref="G3:H3" xr:uid="{00000000-0002-0000-0000-000008000000}"/>
    <dataValidation allowBlank="1" showInputMessage="1" showErrorMessage="1" prompt="Do této buňky zadejte e-mailovou adresu zaměstnance." sqref="G4:H4" xr:uid="{00000000-0002-0000-0000-000009000000}"/>
    <dataValidation allowBlank="1" showInputMessage="1" showErrorMessage="1" prompt="Do buňky vpravo zadejte ulici a číslo domu." sqref="B3" xr:uid="{00000000-0002-0000-0000-00000A000000}"/>
    <dataValidation allowBlank="1" showInputMessage="1" showErrorMessage="1" prompt="Do této buňky zadejte ulici a číslo domu." sqref="C3:D3" xr:uid="{00000000-0002-0000-0000-00000B000000}"/>
    <dataValidation allowBlank="1" showInputMessage="1" showErrorMessage="1" prompt="Do buňky vpravo zadejte druhý řádek adresy." sqref="B4" xr:uid="{00000000-0002-0000-0000-00000C000000}"/>
    <dataValidation allowBlank="1" showInputMessage="1" showErrorMessage="1" prompt="Do této buňky zadejte druhý řádek adresy." sqref="C4:D4" xr:uid="{00000000-0002-0000-0000-00000D000000}"/>
    <dataValidation allowBlank="1" showInputMessage="1" showErrorMessage="1" prompt="Do buňky vpravo zadejte PSČ a město." sqref="B5" xr:uid="{00000000-0002-0000-0000-00000E000000}"/>
    <dataValidation allowBlank="1" showInputMessage="1" showErrorMessage="1" prompt="Do této buňky zadejte PSČ a město." sqref="C5:D5" xr:uid="{00000000-0002-0000-0000-00000F000000}"/>
    <dataValidation allowBlank="1" showInputMessage="1" showErrorMessage="1" prompt="Do buňky vpravo zadejte datum konce týdne." sqref="B6" xr:uid="{00000000-0002-0000-0000-000010000000}"/>
    <dataValidation allowBlank="1" showInputMessage="1" showErrorMessage="1" prompt="Do této buňky zadejte datum konce týdne." sqref="C6:D6" xr:uid="{00000000-0002-0000-0000-000011000000}"/>
    <dataValidation allowBlank="1" showInputMessage="1" showErrorMessage="1" prompt="Ve sloupci pod tímto záhlavím se automaticky aktualizují pracovní dny." sqref="B8" xr:uid="{00000000-0002-0000-0000-000012000000}"/>
    <dataValidation allowBlank="1" showInputMessage="1" showErrorMessage="1" prompt="Datum pod tímto záhlavím se ve sloupci aktualizuje automaticky podle koncového data týdne v buňce C6." sqref="C8" xr:uid="{00000000-0002-0000-0000-000013000000}"/>
    <dataValidation allowBlank="1" showInputMessage="1" showErrorMessage="1" prompt="Do sloupce s tímto záhlavím zadejte normální pracovní dobu." sqref="D8" xr:uid="{00000000-0002-0000-0000-000014000000}"/>
    <dataValidation allowBlank="1" showInputMessage="1" showErrorMessage="1" prompt="Do sloupce s tímto záhlavím zadejte přesčasové hodiny." sqref="E8" xr:uid="{00000000-0002-0000-0000-000015000000}"/>
    <dataValidation allowBlank="1" showInputMessage="1" showErrorMessage="1" prompt="Do sloupce s tímto záhlavím zadejte, kolik hodin jste byli nemocní." sqref="F8" xr:uid="{00000000-0002-0000-0000-000016000000}"/>
    <dataValidation allowBlank="1" showInputMessage="1" showErrorMessage="1" prompt="Do sloupce s tímto záhlavím zadejte, kolik hodin jste měli dovolenou." sqref="G8" xr:uid="{00000000-0002-0000-0000-000017000000}"/>
    <dataValidation allowBlank="1" showInputMessage="1" showErrorMessage="1" prompt="Ve sloupci s tímto záhlavím se automaticky vypočítají celkové hodiny pro každý den v týdnu." sqref="H8" xr:uid="{00000000-0002-0000-0000-000018000000}"/>
    <dataValidation allowBlank="1" showInputMessage="1" showErrorMessage="1" prompt="V buňkách vpravo se automaticky vypočítají celkové hodiny za celé období." sqref="B16:C16" xr:uid="{00000000-0002-0000-0000-000019000000}"/>
    <dataValidation allowBlank="1" showInputMessage="1" showErrorMessage="1" prompt="Do buněk vpravo zadejte hodinovou sazbu." sqref="B17:C17" xr:uid="{00000000-0002-0000-0000-00001A000000}"/>
    <dataValidation allowBlank="1" showInputMessage="1" showErrorMessage="1" prompt="V buňkách vpravo se automaticky vypočítá celková mzda." sqref="B18:C18" xr:uid="{00000000-0002-0000-0000-00001B000000}"/>
    <dataValidation allowBlank="1" showInputMessage="1" showErrorMessage="1" prompt="Do této buňky zadejte podpis zaměstnance." sqref="D19:G19" xr:uid="{00000000-0002-0000-0000-00001C000000}"/>
    <dataValidation allowBlank="1" showInputMessage="1" showErrorMessage="1" prompt="Do této buňky zadejte datum." sqref="H19 H21" xr:uid="{00000000-0002-0000-0000-00001D000000}"/>
    <dataValidation allowBlank="1" showInputMessage="1" showErrorMessage="1" prompt="Do této buňky zadejte podpis nadřízeného." sqref="D21:G21" xr:uid="{00000000-0002-0000-0000-00001E000000}"/>
  </dataValidations>
  <printOptions horizontalCentered="1"/>
  <pageMargins left="0.5" right="0.5" top="1" bottom="1" header="0.5" footer="0.5"/>
  <pageSetup paperSize="9" fitToHeight="0" orientation="portrait" r:id="rId1"/>
  <headerFooter differentFirst="1">
    <oddFooter>Page &amp;P of &amp;N</oddFooter>
  </headerFooter>
  <ignoredErrors>
    <ignoredError sqref="C10:C15" calculatedColumn="1"/>
    <ignoredError sqref="D16:G16 D18:G18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7</vt:i4>
      </vt:variant>
    </vt:vector>
  </HeadingPairs>
  <TitlesOfParts>
    <vt:vector size="8" baseType="lpstr">
      <vt:lpstr>Pracovní výkaz</vt:lpstr>
      <vt:lpstr>Nadpis1</vt:lpstr>
      <vt:lpstr>'Pracovní výkaz'!Názvy_tisku</vt:lpstr>
      <vt:lpstr>OblastNadpisuŘádku1..C6.1</vt:lpstr>
      <vt:lpstr>OblastNadpisuŘádku2..G4.1</vt:lpstr>
      <vt:lpstr>OblastNadpisuŘádku3..H16.1</vt:lpstr>
      <vt:lpstr>OblastNadpisuŘádku4..G17.1</vt:lpstr>
      <vt:lpstr>OblastNadpisuŘádku5..H18.1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2017-09-26T00:34:54Z</dcterms:created>
  <dcterms:modified xsi:type="dcterms:W3CDTF">2019-04-29T02:40:45Z</dcterms:modified>
</cp:coreProperties>
</file>