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INVENTÁRNÍ SEZNAM ZAŘÍZENÍ" sheetId="1" r:id="rId1"/>
  </sheets>
  <definedNames>
    <definedName name="NadpisSloupce1">Data[[#Headers],[Inventární nebo sériové číslo]]</definedName>
    <definedName name="_xlnm.Print_Titles" localSheetId="0">'INVENTÁRNÍ SEZNAM ZAŘÍZENÍ'!$3:$4</definedName>
    <definedName name="Průřez_Stav">#N/A</definedName>
    <definedName name="Průřez_Umístění">#N/A</definedName>
    <definedName name="Průřez_Zbývající_roky_životnosti">#N/A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<sst xmlns="http://schemas.openxmlformats.org/spreadsheetml/2006/main" count="33" uniqueCount="28">
  <si>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INVENTÁRNÍ SEZNAM ZAŘÍZENÍ</t>
  </si>
  <si>
    <t>FYZICKÝ STAV</t>
  </si>
  <si>
    <t>Inventární nebo sériové číslo</t>
  </si>
  <si>
    <t>Značka a model</t>
  </si>
  <si>
    <t>Umístění</t>
  </si>
  <si>
    <t>Hlavní pobočka</t>
  </si>
  <si>
    <t>Pobočka Východ</t>
  </si>
  <si>
    <t>Stav</t>
  </si>
  <si>
    <t>Dobrý</t>
  </si>
  <si>
    <t>Vynikající</t>
  </si>
  <si>
    <t>Ucházející</t>
  </si>
  <si>
    <t>Dodavatel</t>
  </si>
  <si>
    <t>místní</t>
  </si>
  <si>
    <t xml:space="preserve">Zbývající roky životnosti </t>
  </si>
  <si>
    <t>FINANČNÍ STATUS</t>
  </si>
  <si>
    <t>První splátka</t>
  </si>
  <si>
    <t>Datum koupě nebo pořízení na leasing</t>
  </si>
  <si>
    <t>Úroková sazba</t>
  </si>
  <si>
    <t>Měsíční splátka</t>
  </si>
  <si>
    <t>Měsíční provozní náklady</t>
  </si>
  <si>
    <t>Celkové měsíční náklady</t>
  </si>
  <si>
    <t>Současná hodnota</t>
  </si>
  <si>
    <t>Počáteční
hodnota</t>
  </si>
  <si>
    <t>Roční lineární
odpis</t>
  </si>
  <si>
    <t>Měsíční lineární
odpis</t>
  </si>
  <si>
    <t>Očekávaná hodnota po splacení</t>
  </si>
  <si>
    <t>Doba splácení
v letech</t>
  </si>
  <si>
    <t>Popis položky
(značka a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</si>
</sst>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Kč-405]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2" borderId="0" xfId="4" applyNumberFormat="1" applyFont="1" applyBorder="1">
      <alignment horizontal="right"/>
    </xf>
    <xf numFmtId="165" fontId="0" fillId="0" borderId="0" xfId="3" applyNumberFormat="1" applyFont="1" applyFill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um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6"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numFmt numFmtId="165" formatCode="#,##0.00\ [$Kč-405]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Inventární seznam zařízení" defaultPivotStyle="PivotStyleLight16">
    <tableStyle name="Inventární seznam zařízení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704849</xdr:colOff>
      <xdr:row>0</xdr:row>
      <xdr:rowOff>19049</xdr:rowOff>
    </xdr:from>
    <xdr:to>
      <xdr:col>8</xdr:col>
      <xdr:colOff>228599</xdr:colOff>
      <xdr:row>1</xdr:row>
      <xdr:rowOff>171449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Umístění" descr="Filtrování tabulky dat podle umístění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místě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86524" y="19049"/>
              <a:ext cx="37242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1190624</xdr:colOff>
      <xdr:row>0</xdr:row>
      <xdr:rowOff>9525</xdr:rowOff>
    </xdr:from>
    <xdr:to>
      <xdr:col>11</xdr:col>
      <xdr:colOff>1028700</xdr:colOff>
      <xdr:row>1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tav" descr="Filtrování tabulky dat podle stavu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72999" y="9525"/>
              <a:ext cx="263842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 fPrintsWithSheet="0"/>
  </xdr:twoCellAnchor>
  <xdr:twoCellAnchor editAs="oneCell">
    <xdr:from>
      <xdr:col>12</xdr:col>
      <xdr:colOff>904874</xdr:colOff>
      <xdr:row>0</xdr:row>
      <xdr:rowOff>0</xdr:rowOff>
    </xdr:from>
    <xdr:to>
      <xdr:col>14</xdr:col>
      <xdr:colOff>428625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Zbývající roky životnosti " descr="Filtrování tabulky dat podle zbývajících roků životnosti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bývající roky životnosti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487774" y="0"/>
              <a:ext cx="2324101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Umístění" sourceName="Umístění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Stav" sourceName="Stav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bývající_roky_životnosti" sourceName="Zbývající roky životnosti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Umístění" cache="Průřez_Umístění" caption="Umístění" columnCount="3" rowHeight="241300"/>
  <slicer name="Stav" cache="Průřez_Stav" caption="Stav" columnCount="3" rowHeight="241300"/>
  <slicer name="Zbývající roky životnosti " cache="Průřez_Zbývající_roky_životnosti" caption="Zbývající roky životnosti " columnCount="6" rowHeight="241300"/>
</slicers>
</file>

<file path=xl/tables/table1.xml><?xml version="1.0" encoding="utf-8"?>
<table xmlns="http://schemas.openxmlformats.org/spreadsheetml/2006/main" id="1" name="Data" displayName="Data" ref="B4:S9" totalsRowShown="0">
  <autoFilter ref="B4:S9"/>
  <tableColumns count="18">
    <tableColumn id="1" name="Inventární nebo sériové číslo"/>
    <tableColumn id="2" name="Popis položky_x000a_(značka a model)"/>
    <tableColumn id="3" name="Umístění"/>
    <tableColumn id="4" name="Stav"/>
    <tableColumn id="5" name="Dodavatel"/>
    <tableColumn id="6" name="Zbývající roky životnosti "/>
    <tableColumn id="7" name="Počáteční_x000a_hodnota" dataDxfId="8"/>
    <tableColumn id="8" name="První splátka" dataDxfId="7"/>
    <tableColumn id="9" name="Datum koupě nebo pořízení na leasing"/>
    <tableColumn id="10" name="Doba splácení_x000a_v letech"/>
    <tableColumn id="11" name="Úroková sazba"/>
    <tableColumn id="12" name="Měsíční splátka" dataDxfId="6">
      <calculatedColumnFormula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calculatedColumnFormula>
    </tableColumn>
    <tableColumn id="13" name="Měsíční provozní náklady" dataDxfId="5"/>
    <tableColumn id="14" name="Celkové měsíční náklady" dataDxfId="4">
      <calculatedColumnFormula>IFERROR(Data[[#This Row],[Měsíční provozní náklady]]+Data[[#This Row],[Měsíční splátka]],"")</calculatedColumnFormula>
    </tableColumn>
    <tableColumn id="15" name="Očekávaná hodnota po splacení" dataDxfId="3"/>
    <tableColumn id="16" name="Roční lineární_x000a_odpis" dataDxfId="2">
      <calculatedColumnFormula>IFERROR(IF(Data[[#This Row],[Počáteční
hodnota]]&gt;0,SLN(Data[[#This Row],[Počáteční
hodnota]],Data[[#This Row],[Očekávaná hodnota po splacení]],Data[[#This Row],[Zbývající roky životnosti ]]),0),0)</calculatedColumnFormula>
    </tableColumn>
    <tableColumn id="17" name="Měsíční lineární_x000a_odpis" dataDxfId="1">
      <calculatedColumnFormula>IFERROR(Data[[#This Row],[Roční lineární
odpis]]/12,0)</calculatedColumnFormula>
    </tableColumn>
    <tableColumn id="18" name="Současná hodnota" dataDxfId="0">
      <calculatedColumnFormula>IFERROR(Data[[#This Row],[Počáteční
hodnota]]-(Data[[#This Row],[Roční lineární
odpis]]*((TODAY()-Data[[#This Row],[Datum koupě nebo pořízení na leasing]])/365)),0)</calculatedColumnFormula>
    </tableColumn>
  </tableColumns>
  <tableStyleInfo name="Inventární seznam zařízení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fyzický stav a finanční status zařízení. Měsíční splátka, celkové měsíční náklady, roční a měsíční odpis a aktuální hodnota se spočítají automaticky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1" style="1" customWidth="1"/>
    <col min="3" max="19" width="21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27</v>
      </c>
      <c r="D4" s="3" t="s">
        <v>4</v>
      </c>
      <c r="E4" s="3" t="s">
        <v>7</v>
      </c>
      <c r="F4" s="3" t="s">
        <v>11</v>
      </c>
      <c r="G4" s="3" t="s">
        <v>13</v>
      </c>
      <c r="H4" s="3" t="s">
        <v>22</v>
      </c>
      <c r="I4" s="3" t="s">
        <v>15</v>
      </c>
      <c r="J4" s="3" t="s">
        <v>16</v>
      </c>
      <c r="K4" s="3" t="s">
        <v>26</v>
      </c>
      <c r="L4" s="3" t="s">
        <v>17</v>
      </c>
      <c r="M4" s="3" t="s">
        <v>18</v>
      </c>
      <c r="N4" s="3" t="s">
        <v>19</v>
      </c>
      <c r="O4" s="3" t="s">
        <v>20</v>
      </c>
      <c r="P4" s="3" t="s">
        <v>25</v>
      </c>
      <c r="Q4" s="3" t="s">
        <v>23</v>
      </c>
      <c r="R4" s="3" t="s">
        <v>24</v>
      </c>
      <c r="S4" s="3" t="s">
        <v>21</v>
      </c>
    </row>
    <row r="5" spans="2:19" ht="30" customHeight="1" x14ac:dyDescent="0.25">
      <c r="B5" s="4">
        <v>123</v>
      </c>
      <c r="C5" s="3" t="s">
        <v>3</v>
      </c>
      <c r="D5" s="3" t="s">
        <v>5</v>
      </c>
      <c r="E5" s="3" t="s">
        <v>8</v>
      </c>
      <c r="F5" s="3" t="s">
        <v>12</v>
      </c>
      <c r="G5" s="5">
        <v>5</v>
      </c>
      <c r="H5" s="9">
        <v>600000</v>
      </c>
      <c r="I5" s="9">
        <v>100000</v>
      </c>
      <c r="J5" s="6">
        <f ca="1">DATE(YEAR(TODAY())-2, 1,1)</f>
        <v>42370</v>
      </c>
      <c r="K5" s="5">
        <v>4</v>
      </c>
      <c r="L5" s="7">
        <v>0.1</v>
      </c>
      <c r="M5" s="8">
        <f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f>
        <v>12681.291717373595</v>
      </c>
      <c r="N5" s="9">
        <v>4000</v>
      </c>
      <c r="O5" s="8">
        <f>IFERROR(Data[[#This Row],[Měsíční provozní náklady]]+Data[[#This Row],[Měsíční splátka]],"")</f>
        <v>16681.291717373595</v>
      </c>
      <c r="P5" s="9">
        <v>400000</v>
      </c>
      <c r="Q5" s="8">
        <f>IFERROR(IF(Data[[#This Row],[Počáteční
hodnota]]&gt;0,SLN(Data[[#This Row],[Počáteční
hodnota]],Data[[#This Row],[Očekávaná hodnota po splacení]],Data[[#This Row],[Zbývající roky životnosti ]]),0),0)</f>
        <v>40000</v>
      </c>
      <c r="R5" s="8">
        <f>IFERROR(Data[[#This Row],[Roční lineární
odpis]]/12,0)</f>
        <v>3333.3333333333335</v>
      </c>
      <c r="S5" s="8">
        <f ca="1">IFERROR(Data[[#This Row],[Počáteční
hodnota]]-(Data[[#This Row],[Roční lineární
odpis]]*((TODAY()-Data[[#This Row],[Datum koupě nebo pořízení na leasing]])/365)),0)</f>
        <v>500273.9726027397</v>
      </c>
    </row>
    <row r="6" spans="2:19" ht="30" customHeight="1" x14ac:dyDescent="0.25">
      <c r="B6" s="4">
        <v>456</v>
      </c>
      <c r="C6" s="3" t="s">
        <v>3</v>
      </c>
      <c r="D6" s="3" t="s">
        <v>5</v>
      </c>
      <c r="E6" s="3" t="s">
        <v>9</v>
      </c>
      <c r="F6" s="3" t="s">
        <v>12</v>
      </c>
      <c r="G6" s="5">
        <v>3</v>
      </c>
      <c r="H6" s="9">
        <v>100000</v>
      </c>
      <c r="I6" s="9">
        <v>100000</v>
      </c>
      <c r="J6" s="6">
        <f ca="1">DATE(YEAR(TODAY())-1, 1,1)</f>
        <v>42736</v>
      </c>
      <c r="K6" s="5"/>
      <c r="L6" s="7"/>
      <c r="M6" s="8">
        <f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f>
        <v>0</v>
      </c>
      <c r="N6" s="9">
        <v>400</v>
      </c>
      <c r="O6" s="8">
        <f>IFERROR(Data[[#This Row],[Měsíční provozní náklady]]+Data[[#This Row],[Měsíční splátka]],"")</f>
        <v>400</v>
      </c>
      <c r="P6" s="9"/>
      <c r="Q6" s="8">
        <f>IFERROR(IF(Data[[#This Row],[Počáteční
hodnota]]&gt;0,SLN(Data[[#This Row],[Počáteční
hodnota]],Data[[#This Row],[Očekávaná hodnota po splacení]],Data[[#This Row],[Zbývající roky životnosti ]]),0),0)</f>
        <v>33333.333333333336</v>
      </c>
      <c r="R6" s="8">
        <f>IFERROR(Data[[#This Row],[Roční lineární
odpis]]/12,0)</f>
        <v>2777.7777777777778</v>
      </c>
      <c r="S6" s="8">
        <f ca="1">IFERROR(Data[[#This Row],[Počáteční
hodnota]]-(Data[[#This Row],[Roční lineární
odpis]]*((TODAY()-Data[[#This Row],[Datum koupě nebo pořízení na leasing]])/365)),0)</f>
        <v>50319.634703196338</v>
      </c>
    </row>
    <row r="7" spans="2:19" ht="30" customHeight="1" x14ac:dyDescent="0.25">
      <c r="B7" s="4">
        <v>789</v>
      </c>
      <c r="C7" s="3" t="s">
        <v>3</v>
      </c>
      <c r="D7" s="3" t="s">
        <v>6</v>
      </c>
      <c r="E7" s="3" t="s">
        <v>10</v>
      </c>
      <c r="F7" s="3" t="s">
        <v>12</v>
      </c>
      <c r="G7" s="5">
        <v>6</v>
      </c>
      <c r="H7" s="9">
        <v>1000000</v>
      </c>
      <c r="I7" s="9">
        <v>400000</v>
      </c>
      <c r="J7" s="6">
        <f ca="1">TODAY()</f>
        <v>43280</v>
      </c>
      <c r="K7" s="5">
        <v>5</v>
      </c>
      <c r="L7" s="7">
        <v>0.05</v>
      </c>
      <c r="M7" s="8">
        <f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f>
        <v>11322.740186406561</v>
      </c>
      <c r="N7" s="9">
        <v>800</v>
      </c>
      <c r="O7" s="8">
        <f>IFERROR(Data[[#This Row],[Měsíční provozní náklady]]+Data[[#This Row],[Měsíční splátka]],"")</f>
        <v>12122.740186406561</v>
      </c>
      <c r="P7" s="9">
        <v>30000</v>
      </c>
      <c r="Q7" s="8">
        <f>IFERROR(IF(Data[[#This Row],[Počáteční
hodnota]]&gt;0,SLN(Data[[#This Row],[Počáteční
hodnota]],Data[[#This Row],[Očekávaná hodnota po splacení]],Data[[#This Row],[Zbývající roky životnosti ]]),0),0)</f>
        <v>161666.66666666666</v>
      </c>
      <c r="R7" s="8">
        <f>IFERROR(Data[[#This Row],[Roční lineární
odpis]]/12,0)</f>
        <v>13472.222222222221</v>
      </c>
      <c r="S7" s="8">
        <f ca="1">IFERROR(Data[[#This Row],[Počáteční
hodnota]]-(Data[[#This Row],[Roční lineární
odpis]]*((TODAY()-Data[[#This Row],[Datum koupě nebo pořízení na leasing]])/365)),0)</f>
        <v>1000000</v>
      </c>
    </row>
    <row r="8" spans="2:19" ht="30" customHeight="1" x14ac:dyDescent="0.25">
      <c r="B8" s="4"/>
      <c r="C8" s="3"/>
      <c r="D8" s="3"/>
      <c r="E8" s="3"/>
      <c r="F8" s="3"/>
      <c r="G8" s="5"/>
      <c r="H8" s="9"/>
      <c r="I8" s="9"/>
      <c r="J8" s="6"/>
      <c r="K8" s="5"/>
      <c r="L8" s="7"/>
      <c r="M8" s="8">
        <f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f>
        <v>0</v>
      </c>
      <c r="N8" s="9"/>
      <c r="O8" s="8">
        <f>IFERROR(Data[[#This Row],[Měsíční provozní náklady]]+Data[[#This Row],[Měsíční splátka]],"")</f>
        <v>0</v>
      </c>
      <c r="P8" s="9"/>
      <c r="Q8" s="8">
        <f>IFERROR(IF(Data[[#This Row],[Počáteční
hodnota]]&gt;0,SLN(Data[[#This Row],[Počáteční
hodnota]],Data[[#This Row],[Očekávaná hodnota po splacení]],Data[[#This Row],[Zbývající roky životnosti ]]),0),0)</f>
        <v>0</v>
      </c>
      <c r="R8" s="8">
        <f>IFERROR(Data[[#This Row],[Roční lineární
odpis]]/12,0)</f>
        <v>0</v>
      </c>
      <c r="S8" s="8">
        <f ca="1">IFERROR(Data[[#This Row],[Počáteční
hodnota]]-(Data[[#This Row],[Roční lineární
odpis]]*((TODAY()-Data[[#This Row],[Datum koupě nebo pořízení na leasing]])/365)),0)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9"/>
      <c r="I9" s="9"/>
      <c r="J9" s="6"/>
      <c r="K9" s="5"/>
      <c r="L9" s="7"/>
      <c r="M9" s="8">
        <f>IFERROR(IF(AND(Data[[#This Row],[Počáteční
hodnota]]&gt;0,Data[[#This Row],[Počáteční
hodnota]]&lt;&gt;Data[[#This Row],[První splátka]]),-1*PMT(Data[[#This Row],[Úroková sazba]]/12,Data[[#This Row],[Doba splácení
v letech]]*12,Data[[#This Row],[Počáteční
hodnota]]-Data[[#This Row],[První splátka]]),0),0)</f>
        <v>0</v>
      </c>
      <c r="N9" s="9"/>
      <c r="O9" s="8">
        <f>IFERROR(Data[[#This Row],[Měsíční provozní náklady]]+Data[[#This Row],[Měsíční splátka]],"")</f>
        <v>0</v>
      </c>
      <c r="P9" s="9"/>
      <c r="Q9" s="8">
        <f>IFERROR(IF(Data[[#This Row],[Počáteční
hodnota]]&gt;0,SLN(Data[[#This Row],[Počáteční
hodnota]],Data[[#This Row],[Očekávaná hodnota po splacení]],Data[[#This Row],[Zbývající roky životnosti ]]),0),0)</f>
        <v>0</v>
      </c>
      <c r="R9" s="8">
        <f>IFERROR(Data[[#This Row],[Roční lineární
odpis]]/12,0)</f>
        <v>0</v>
      </c>
      <c r="S9" s="8">
        <f ca="1">IFERROR(Data[[#This Row],[Počáteční
hodnota]]-(Data[[#This Row],[Roční lineární
odpis]]*((TODAY()-Data[[#This Row],[Datum koupě nebo pořízení na leasing]])/365)),0)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Na tomto listu můžete vytvořit inventární seznam zařízení. Zadejte podrobnosti o zařízeních do tabulky Data a vypočítají se vám splátky, odpisy a hodnota. Data můžete filtrovat pomocí průřezů v buňkách G1 až N1." sqref="A1"/>
    <dataValidation allowBlank="1" showInputMessage="1" showErrorMessage="1" prompt="V této buňce je průřez umístění. Pomocí tohoto průřezu můžete filtrovat informace podle umístění." sqref="G1:J1"/>
    <dataValidation allowBlank="1" showInputMessage="1" showErrorMessage="1" prompt="V této buňce je průřez stavu. Pomocí tohoto průřezu můžete filtrovat informace podle stavu zařízení." sqref="K1:M1"/>
    <dataValidation allowBlank="1" showInputMessage="1" showErrorMessage="1" prompt="V této buňce je průřez zbývajících roků životnosti. Pomocí tohoto průřezu můžete filtrovat informace podle zbývajících roků životnosti." sqref="N1"/>
    <dataValidation allowBlank="1" showInputMessage="1" showErrorMessage="1" prompt="Informace o fyzickém stavu zařízení zadejte do tabulky níže do sloupců B až G." sqref="B3:G3"/>
    <dataValidation allowBlank="1" showInputMessage="1" showErrorMessage="1" prompt="Informace o finančním statusu zařízení zadejte do tabulky níže do sloupců H až S." sqref="H3:S3"/>
    <dataValidation allowBlank="1" showInputMessage="1" showErrorMessage="1" prompt="Do sloupce s tímto záhlavím zadejte inventární nebo sériové číslo. K vyhledání konkrétních položek použijte filtry v záhlaví." sqref="B4"/>
    <dataValidation allowBlank="1" showInputMessage="1" showErrorMessage="1" prompt="Do sloupce s tímto záhlavím zadejte popis položky (značku a model)." sqref="C4"/>
    <dataValidation allowBlank="1" showInputMessage="1" showErrorMessage="1" prompt="Do sloupce s tímto záhlavím zadejte umístění." sqref="D4"/>
    <dataValidation allowBlank="1" showInputMessage="1" showErrorMessage="1" prompt="Do sloupce s tímto záhlavím zadejte stav." sqref="E4"/>
    <dataValidation allowBlank="1" showInputMessage="1" showErrorMessage="1" prompt="Do sloupce s tímto záhlavím zadejte dodavatele." sqref="F4"/>
    <dataValidation allowBlank="1" showInputMessage="1" showErrorMessage="1" prompt="Do sloupce s tímto záhlavím zadejte zbývající roky životnosti." sqref="G4"/>
    <dataValidation allowBlank="1" showInputMessage="1" showErrorMessage="1" prompt="Do sloupce s tímto záhlavím zadejte počáteční hodnotu." sqref="H4"/>
    <dataValidation allowBlank="1" showInputMessage="1" showErrorMessage="1" prompt="Do sloupce s tímto záhlavím zadejte první splátku." sqref="I4"/>
    <dataValidation allowBlank="1" showInputMessage="1" showErrorMessage="1" prompt="Do sloupce s tímto záhlavím zadejte datum koupě nebo pořízení na leasing." sqref="J4"/>
    <dataValidation allowBlank="1" showInputMessage="1" showErrorMessage="1" prompt="Do sloupce s tímto záhlavím zadejte dobu splácení v letech." sqref="K4"/>
    <dataValidation allowBlank="1" showInputMessage="1" showErrorMessage="1" prompt="Do sloupce s tímto záhlavím zadejte úrokovou sazbu." sqref="L4"/>
    <dataValidation allowBlank="1" showInputMessage="1" showErrorMessage="1" prompt="Ve sloupci pod tímto záhlavím se automaticky počítá měsíční splátka." sqref="M4"/>
    <dataValidation allowBlank="1" showInputMessage="1" showErrorMessage="1" prompt="Do sloupce s tímto záhlavím zadejte měsíční provozní náklady." sqref="N4"/>
    <dataValidation allowBlank="1" showInputMessage="1" showErrorMessage="1" prompt="Ve sloupci pod tímto záhlavím se automaticky počítají celkové měsíční náklady." sqref="O4"/>
    <dataValidation allowBlank="1" showInputMessage="1" showErrorMessage="1" prompt="Do sloupce s tímto záhlavím zadejte očekávanou hodnotu po splacení." sqref="P4"/>
    <dataValidation allowBlank="1" showInputMessage="1" showErrorMessage="1" prompt="Ve sloupci pod tímto záhlavím se automaticky počítá roční lineární odpis." sqref="Q4"/>
    <dataValidation allowBlank="1" showInputMessage="1" showErrorMessage="1" prompt="Ve sloupci pod tímto záhlavím se automaticky počítá měsíční lineární odpis." sqref="R4"/>
    <dataValidation allowBlank="1" showInputMessage="1" showErrorMessage="1" prompt="Ve sloupci s tímto záhlavím se automaticky počítá současná hodnota." sqref="S4"/>
    <dataValidation allowBlank="1" showInputMessage="1" showErrorMessage="1" prompt="V této buňce je název tohoto listu. V buňkách vpravo jsou průřezy umístění, stavu a zbývajících roků životnosti." sqref="B1:F1"/>
    <dataValidation allowBlank="1" showInputMessage="1" showErrorMessage="1" prompt="Podrobnosti o zařízeních zadejte níže do tabulky Data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INVENTÁRNÍ SEZNAM ZAŘÍZENÍ</vt:lpstr>
      <vt:lpstr>NadpisSloupce1</vt:lpstr>
      <vt:lpstr>'INVENTÁRNÍ SEZNAM ZAŘÍZENÍ'!Print_Titles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2018-06-29T11:31:50Z</dcterms:created>
  <dcterms:modified xsi:type="dcterms:W3CDTF">2018-06-29T11:31:50Z</dcterms:modified>
</cp:coreProperties>
</file>