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6930"/>
  </bookViews>
  <sheets>
    <sheet name="RSVP Tracker" sheetId="1" r:id="rId1"/>
    <sheet name="RSVP Summary" sheetId="2" r:id="rId2"/>
  </sheets>
  <definedNames>
    <definedName name="ColumnTitleRegion1..B3.1">'RSVP Tracker'!$B$2</definedName>
    <definedName name="ColumnTitleRegion1..B3.2">'RSVP Summary'!$B$2</definedName>
    <definedName name="ColumnTitleRegion2..B5.1">'RSVP Tracker'!$B$4</definedName>
    <definedName name="ColumnTitleRegion2..B5.2">'RSVP Summary'!$B$4</definedName>
    <definedName name="ColumnTitleRegion3..B7.1">'RSVP Tracker'!$B$6</definedName>
    <definedName name="ColumnTitleRegion3..B7.2">'RSVP Summary'!$B$6</definedName>
    <definedName name="ColumnTitleRegion4..B9.1">'RSVP Tracker'!$B$8</definedName>
    <definedName name="ColumnTitleRegion4..B9.2">'RSVP Summary'!$B$8</definedName>
    <definedName name="ColumnTitleRegion5..B11.1">'RSVP Tracker'!$B$10</definedName>
    <definedName name="ColumnTitleRegion5..B11.2">'RSVP Summary'!$B$10</definedName>
    <definedName name="ColumnTitleRegion6..O15.2">'RSVP Summary'!$O$2</definedName>
    <definedName name="DaysRemaining">WeddingDate-TODAY()</definedName>
    <definedName name="OutstandingRSVP">#REF!-TotalRSVP</definedName>
    <definedName name="_xlnm.Print_Titles" localSheetId="0">'RSVP Tracker'!$2:$3</definedName>
    <definedName name="RSVP">#REF!</definedName>
    <definedName name="Title1">#REF!</definedName>
    <definedName name="TotalAttending">SUM(IF(#REF!="Yes",#REF!))</definedName>
    <definedName name="TotalNotAttending">SUMIFS(#REF!,#REF!,"=No")</definedName>
    <definedName name="TotalOutstanding">#REF!-#REF!</definedName>
    <definedName name="TotalRSVP">#REF!</definedName>
    <definedName name="TotalSent">#REF!</definedName>
    <definedName name="WeddingDate">'RSVP Tracker'!$B$3</definedName>
  </definedNames>
  <calcPr calcId="145621"/>
  <fileRecoveryPr repairLoad="1"/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<sst xmlns="http://schemas.openxmlformats.org/spreadsheetml/2006/main" count="158" uniqueCount="54">
  <si>
    <t>DATUM SVATBY</t>
  </si>
  <si>
    <t>DNY DO SVATBY</t>
  </si>
  <si>
    <t>ZÚČASTNÍ SE</t>
  </si>
  <si>
    <t>NEZÚČASTNÍ SE</t>
  </si>
  <si>
    <t>NEROZHODNÍ</t>
  </si>
  <si>
    <t>sledování účasti na svatbě</t>
  </si>
  <si>
    <t>JMÉNO HOSTA</t>
  </si>
  <si>
    <t>Jméno 1</t>
  </si>
  <si>
    <t>Jméno 2</t>
  </si>
  <si>
    <t>Jméno 3</t>
  </si>
  <si>
    <t>Jméno 4</t>
  </si>
  <si>
    <t>Jméno 5</t>
  </si>
  <si>
    <t>Jméno 6</t>
  </si>
  <si>
    <t>Jméno 7</t>
  </si>
  <si>
    <t>Jméno 8</t>
  </si>
  <si>
    <t>Jméno 9</t>
  </si>
  <si>
    <t>Jméno 10</t>
  </si>
  <si>
    <t>Jméno 11</t>
  </si>
  <si>
    <t>CELKEM:</t>
  </si>
  <si>
    <t>POZVÁNKA?</t>
  </si>
  <si>
    <t>Ano</t>
  </si>
  <si>
    <t>SOUHRN ODPOVĚDÍ</t>
  </si>
  <si>
    <t>ODPOVĚĎ</t>
  </si>
  <si>
    <t>Ne</t>
  </si>
  <si>
    <t>Nezávazně</t>
  </si>
  <si>
    <t>POČET</t>
  </si>
  <si>
    <t>HOST (ze strany)</t>
  </si>
  <si>
    <t>Nastávající manžel(ka) 1</t>
  </si>
  <si>
    <t>Jiný</t>
  </si>
  <si>
    <t>Nastávající manžel(ka) 2</t>
  </si>
  <si>
    <t>VZTAH</t>
  </si>
  <si>
    <t>Bratr</t>
  </si>
  <si>
    <t>Přítel(kyně)</t>
  </si>
  <si>
    <t>ADRESA</t>
  </si>
  <si>
    <t>Adresa</t>
  </si>
  <si>
    <t>MĚSTO</t>
  </si>
  <si>
    <t>Město</t>
  </si>
  <si>
    <t>KRAJ</t>
  </si>
  <si>
    <t>Kraj</t>
  </si>
  <si>
    <t>PSČ</t>
  </si>
  <si>
    <t>TELEFON</t>
  </si>
  <si>
    <t>Telefon</t>
  </si>
  <si>
    <t>KONTAKTNÍ E-MAIL</t>
  </si>
  <si>
    <t>adresa@example.com</t>
  </si>
  <si>
    <t>SLEDOVÁNÍ ODPOVĚDÍ</t>
  </si>
  <si>
    <t>souhrn odpovědí</t>
  </si>
  <si>
    <t>ANO</t>
  </si>
  <si>
    <t>NE</t>
  </si>
  <si>
    <t>Skupinový pruhový graf zobrazující v této buňce rozdělení hostů pro odpovědi Ano</t>
  </si>
  <si>
    <t>Skupinový pruhový graf zobrazující v této buňce rozdělení hostů pro odpovědi Ne</t>
  </si>
  <si>
    <t>JINÝ</t>
  </si>
  <si>
    <t>NASTÁVAJÍCÍ MANŽEL(KA) 2</t>
  </si>
  <si>
    <t>NASTÁVAJÍCÍ MANŽEL(KA) 1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</si>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</sst>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5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5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indent="1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0" fontId="0" fillId="2" borderId="0" xfId="0">
      <alignment vertical="center"/>
    </xf>
    <xf numFmtId="0" fontId="17" fillId="2" borderId="0" xfId="2" applyFont="1" applyFill="1" applyAlignment="1">
      <alignment horizontal="center" vertical="center"/>
    </xf>
    <xf numFmtId="0" fontId="6" fillId="3" borderId="1" xfId="7" applyFill="1" applyAlignment="1">
      <alignment vertical="top"/>
    </xf>
    <xf numFmtId="0" fontId="12" fillId="2" borderId="0" xfId="2" applyFill="1" applyAlignment="1">
      <alignment horizontal="center" vertical="center"/>
    </xf>
    <xf numFmtId="0" fontId="6" fillId="2" borderId="1" xfId="7" applyFill="1">
      <alignment vertical="top"/>
    </xf>
    <xf numFmtId="0" fontId="18" fillId="2" borderId="5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</cellXfs>
  <cellStyles count="19">
    <cellStyle name="Date" xfId="15"/>
    <cellStyle name="double divider" xfId="13"/>
    <cellStyle name="email" xfId="6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/>
    <cellStyle name="Phone" xfId="9"/>
    <cellStyle name="Sidebar border" xfId="14"/>
    <cellStyle name="Sidebar Fill" xfId="17"/>
    <cellStyle name="Sidebar values" xfId="16"/>
    <cellStyle name="Title" xfId="7" builtinId="15" customBuiltin="1"/>
    <cellStyle name="Total" xfId="8" builtinId="25" customBuiltin="1"/>
    <cellStyle name="Zip" xfId="1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64351616"/>
        <c:axId val="95421568"/>
      </c:barChart>
      <c:catAx>
        <c:axId val="64351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5421568"/>
        <c:crosses val="autoZero"/>
        <c:auto val="1"/>
        <c:lblAlgn val="ctr"/>
        <c:lblOffset val="100"/>
        <c:noMultiLvlLbl val="0"/>
      </c:catAx>
      <c:valAx>
        <c:axId val="954215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hosté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435161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JINÝ</c:v>
                </c:pt>
                <c:pt idx="1">
                  <c:v>NASTÁVAJÍCÍ MANŽEL(KA) 2</c:v>
                </c:pt>
                <c:pt idx="2">
                  <c:v>NASTÁVAJÍCÍ MANŽEL(KA)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95483008"/>
        <c:axId val="95484544"/>
      </c:barChart>
      <c:catAx>
        <c:axId val="95483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5484544"/>
        <c:crosses val="autoZero"/>
        <c:auto val="1"/>
        <c:lblAlgn val="ctr"/>
        <c:lblOffset val="100"/>
        <c:noMultiLvlLbl val="0"/>
      </c:catAx>
      <c:valAx>
        <c:axId val="95484544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hosté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5483008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SVP Tracker'!A1"/><Relationship Id="rId1" Type="http://schemas.openxmlformats.org/officeDocument/2006/relationships/hyperlink" Target="#'RSVP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SVP Summary'!A1"/><Relationship Id="rId1" Type="http://schemas.openxmlformats.org/officeDocument/2006/relationships/hyperlink" Target="#'RSVP Tracker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288633</xdr:colOff>
      <xdr:row>0</xdr:row>
      <xdr:rowOff>430149</xdr:rowOff>
    </xdr:to>
    <xdr:sp macro="" textlink="">
      <xdr:nvSpPr>
        <xdr:cNvPr id="17" name="RSVP Summary" descr="Select to view RSVP Summary worksheet">
          <a:hlinkClick xmlns:r="http://schemas.openxmlformats.org/officeDocument/2006/relationships" r:id="rId1" tooltip="Select to navigate to RSVP Summary worksheet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cs" sz="1100" spc="100" baseline="0">
              <a:solidFill>
                <a:schemeClr val="tx1"/>
              </a:solidFill>
              <a:latin typeface="+mn-lt"/>
            </a:rPr>
            <a:t>SOUHRN</a:t>
          </a:r>
          <a:r>
            <a:rPr lang="cs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cs" sz="1100" spc="100" baseline="0">
              <a:solidFill>
                <a:schemeClr val="tx1"/>
              </a:solidFill>
              <a:latin typeface="+mn-lt"/>
            </a:rPr>
            <a:t>ODPOVĚDÍ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Group 2" descr="RSVP Tracker">
          <a:hlinkClick xmlns:r="http://schemas.openxmlformats.org/officeDocument/2006/relationships" r:id="rId2" tooltip="Select to navigate to RSVP Tracker worksheet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232024" y="9525"/>
          <a:ext cx="1679067" cy="571499"/>
          <a:chOff x="2031999" y="9525"/>
          <a:chExt cx="1536192" cy="514349"/>
        </a:xfrm>
      </xdr:grpSpPr>
      <xdr:sp macro="" textlink="">
        <xdr:nvSpPr>
          <xdr:cNvPr id="18" name="Artwork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cs" sz="1100" spc="100" baseline="0">
                <a:solidFill>
                  <a:schemeClr val="tx1"/>
                </a:solidFill>
                <a:latin typeface="+mn-lt"/>
              </a:rPr>
              <a:t>SLEDOVÁNÍ ODPOVĚDÍ</a:t>
            </a:r>
          </a:p>
        </xdr:txBody>
      </xdr:sp>
      <xdr:sp macro="" textlink="">
        <xdr:nvSpPr>
          <xdr:cNvPr id="19" name="Artwork" descr="Arrow head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" descr="Enter your wedding date below to use it throughout this tracke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cs" sz="1100">
              <a:solidFill>
                <a:schemeClr val="tx2"/>
              </a:solidFill>
            </a:rPr>
            <a:t> V dolní části zadejte datum svatby, které se bude pro sledování používat.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RSVP Tracker" descr="Select to view the RSVP Tracker worksheet">
          <a:hlinkClick xmlns:r="http://schemas.openxmlformats.org/officeDocument/2006/relationships" r:id="rId1" tooltip="Select to navigate to RSVP Tracker worksheet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cs" sz="1100" spc="100" baseline="0">
              <a:solidFill>
                <a:schemeClr val="tx1"/>
              </a:solidFill>
              <a:latin typeface="+mn-lt"/>
            </a:rPr>
            <a:t>SLEDOVÁNÍ ODPOVĚDÍ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Group 2" descr="RSVP Summary">
          <a:hlinkClick xmlns:r="http://schemas.openxmlformats.org/officeDocument/2006/relationships" r:id="rId2" tooltip="Select to navigate to RSVP Summary worksheet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4078059" y="0"/>
          <a:ext cx="1682496" cy="576072"/>
          <a:chOff x="3697059" y="0"/>
          <a:chExt cx="1564767" cy="517071"/>
        </a:xfrm>
      </xdr:grpSpPr>
      <xdr:sp macro="" textlink="">
        <xdr:nvSpPr>
          <xdr:cNvPr id="6" name="Round Same Side Corner Rectangle 5" descr="Rectangle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cs" sz="1100" spc="100" baseline="0">
                <a:solidFill>
                  <a:schemeClr val="tx1"/>
                </a:solidFill>
                <a:latin typeface="+mn-lt"/>
              </a:rPr>
              <a:t>SOUHRN ODPOVĚDÍ</a:t>
            </a:r>
          </a:p>
        </xdr:txBody>
      </xdr:sp>
      <xdr:sp macro="" textlink="">
        <xdr:nvSpPr>
          <xdr:cNvPr id="8" name="Freeform 14" descr="Arrow head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Yes Attending Chart" descr="Clustered bar chart showing number and classification of guests attending weddi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No Attending Chart" descr="Clustered bar chart showing number and classification of guests not attending wedding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blInvites" displayName="tblInvites" ref="D3:O14" totalsRowShown="0" headerRowCellStyle="Heading 1" totalsRowCellStyle="Total">
  <autoFilter ref="D3:O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JMÉNO HOSTA" totalsRowDxfId="11"/>
    <tableColumn id="2" name="POZVÁNKA?" totalsRowDxfId="10"/>
    <tableColumn id="3" name="ODPOVĚĎ" totalsRowDxfId="9"/>
    <tableColumn id="4" name="POČET" totalsRowDxfId="8"/>
    <tableColumn id="5" name="HOST (ze strany)" totalsRowDxfId="7"/>
    <tableColumn id="6" name="VZTAH" totalsRowDxfId="6"/>
    <tableColumn id="7" name="ADRESA" totalsRowDxfId="5"/>
    <tableColumn id="8" name="MĚSTO" totalsRowDxfId="4"/>
    <tableColumn id="9" name="KRAJ" totalsRowDxfId="3"/>
    <tableColumn id="10" name="PSČ" totalsRowDxfId="2" dataCellStyle="Zip"/>
    <tableColumn id="11" name="TELEFON" totalsRowDxfId="1" dataCellStyle="Phone"/>
    <tableColumn id="12" name="KONTAKTNÍ E-MAIL" totalsRowDxfId="0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7" customWidth="1"/>
    <col min="2" max="2" width="23.5" style="27" customWidth="1"/>
    <col min="3" max="3" width="1.625" style="18" customWidth="1"/>
    <col min="4" max="4" width="15.75" style="5" customWidth="1"/>
    <col min="5" max="5" width="9" style="6" customWidth="1"/>
    <col min="6" max="6" width="11.625" style="6" customWidth="1"/>
    <col min="7" max="7" width="8.625" style="6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7.75" style="5" customWidth="1"/>
    <col min="14" max="14" width="16.25" style="7" customWidth="1"/>
    <col min="15" max="15" width="24.625" style="5" customWidth="1"/>
    <col min="16" max="16384" width="9.25" style="5"/>
  </cols>
  <sheetData>
    <row r="1" spans="2:15" ht="51" customHeight="1" x14ac:dyDescent="0.2">
      <c r="B1" s="28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15">
        <f ca="1">TODAY()+283</f>
        <v>43634</v>
      </c>
      <c r="D3" s="21" t="s">
        <v>6</v>
      </c>
      <c r="E3" s="21" t="s">
        <v>19</v>
      </c>
      <c r="F3" s="21" t="s">
        <v>22</v>
      </c>
      <c r="G3" s="21" t="s">
        <v>25</v>
      </c>
      <c r="H3" s="21" t="s">
        <v>26</v>
      </c>
      <c r="I3" s="21" t="s">
        <v>30</v>
      </c>
      <c r="J3" s="21" t="s">
        <v>33</v>
      </c>
      <c r="K3" s="21" t="s">
        <v>35</v>
      </c>
      <c r="L3" s="21" t="s">
        <v>37</v>
      </c>
      <c r="M3" s="21" t="s">
        <v>39</v>
      </c>
      <c r="N3" s="22" t="s">
        <v>40</v>
      </c>
      <c r="O3" s="21" t="s">
        <v>42</v>
      </c>
    </row>
    <row r="4" spans="2:15" ht="30.75" customHeight="1" thickBot="1" x14ac:dyDescent="0.3">
      <c r="B4" s="12" t="s">
        <v>1</v>
      </c>
      <c r="D4" s="19" t="s">
        <v>7</v>
      </c>
      <c r="E4" s="20" t="s">
        <v>20</v>
      </c>
      <c r="F4" s="20" t="s">
        <v>20</v>
      </c>
      <c r="G4" s="20">
        <v>1</v>
      </c>
      <c r="H4" s="20" t="s">
        <v>27</v>
      </c>
      <c r="I4" s="20" t="s">
        <v>31</v>
      </c>
      <c r="J4" s="19" t="s">
        <v>34</v>
      </c>
      <c r="K4" s="19" t="s">
        <v>36</v>
      </c>
      <c r="L4" s="19" t="s">
        <v>38</v>
      </c>
      <c r="M4" s="32" t="s">
        <v>39</v>
      </c>
      <c r="N4" s="9" t="s">
        <v>41</v>
      </c>
      <c r="O4" s="31" t="s">
        <v>43</v>
      </c>
    </row>
    <row r="5" spans="2:15" ht="30.75" customHeight="1" thickTop="1" x14ac:dyDescent="0.4">
      <c r="B5" s="16">
        <f ca="1">DaysRemaining</f>
        <v>283</v>
      </c>
      <c r="D5" s="19" t="s">
        <v>8</v>
      </c>
      <c r="E5" s="20" t="s">
        <v>20</v>
      </c>
      <c r="F5" s="20" t="s">
        <v>23</v>
      </c>
      <c r="G5" s="20">
        <v>3</v>
      </c>
      <c r="H5" s="20" t="s">
        <v>27</v>
      </c>
      <c r="I5" s="20" t="s">
        <v>32</v>
      </c>
      <c r="J5" s="19" t="s">
        <v>34</v>
      </c>
      <c r="K5" s="19" t="s">
        <v>36</v>
      </c>
      <c r="L5" s="19" t="s">
        <v>38</v>
      </c>
      <c r="M5" s="32" t="s">
        <v>39</v>
      </c>
      <c r="N5" s="9" t="s">
        <v>41</v>
      </c>
      <c r="O5" s="31" t="s">
        <v>43</v>
      </c>
    </row>
    <row r="6" spans="2:15" ht="30.75" customHeight="1" thickBot="1" x14ac:dyDescent="0.3">
      <c r="B6" s="12" t="s">
        <v>2</v>
      </c>
      <c r="D6" s="19" t="s">
        <v>9</v>
      </c>
      <c r="E6" s="20" t="s">
        <v>20</v>
      </c>
      <c r="F6" s="20" t="s">
        <v>20</v>
      </c>
      <c r="G6" s="20">
        <v>1</v>
      </c>
      <c r="H6" s="20" t="s">
        <v>28</v>
      </c>
      <c r="I6" s="20" t="s">
        <v>32</v>
      </c>
      <c r="J6" s="19" t="s">
        <v>34</v>
      </c>
      <c r="K6" s="19" t="s">
        <v>36</v>
      </c>
      <c r="L6" s="19" t="s">
        <v>38</v>
      </c>
      <c r="M6" s="32" t="s">
        <v>39</v>
      </c>
      <c r="N6" s="9" t="s">
        <v>41</v>
      </c>
      <c r="O6" s="31" t="s">
        <v>43</v>
      </c>
    </row>
    <row r="7" spans="2:15" ht="30.75" customHeight="1" thickTop="1" x14ac:dyDescent="0.4">
      <c r="B7" s="16" t="e">
        <f>TotalAttending</f>
        <v>#REF!</v>
      </c>
      <c r="D7" s="19" t="s">
        <v>10</v>
      </c>
      <c r="E7" s="20" t="s">
        <v>20</v>
      </c>
      <c r="F7" s="20" t="s">
        <v>23</v>
      </c>
      <c r="G7" s="20">
        <v>2</v>
      </c>
      <c r="H7" s="20" t="s">
        <v>29</v>
      </c>
      <c r="I7" s="20" t="s">
        <v>32</v>
      </c>
      <c r="J7" s="19" t="s">
        <v>34</v>
      </c>
      <c r="K7" s="19" t="s">
        <v>36</v>
      </c>
      <c r="L7" s="19" t="s">
        <v>38</v>
      </c>
      <c r="M7" s="32" t="s">
        <v>39</v>
      </c>
      <c r="N7" s="9" t="s">
        <v>41</v>
      </c>
      <c r="O7" s="31" t="s">
        <v>43</v>
      </c>
    </row>
    <row r="8" spans="2:15" ht="30.75" customHeight="1" thickBot="1" x14ac:dyDescent="0.3">
      <c r="B8" s="12" t="s">
        <v>3</v>
      </c>
      <c r="D8" s="19" t="s">
        <v>11</v>
      </c>
      <c r="E8" s="20" t="s">
        <v>20</v>
      </c>
      <c r="F8" s="20" t="s">
        <v>20</v>
      </c>
      <c r="G8" s="20">
        <v>2</v>
      </c>
      <c r="H8" s="20" t="s">
        <v>29</v>
      </c>
      <c r="I8" s="20" t="s">
        <v>32</v>
      </c>
      <c r="J8" s="19" t="s">
        <v>34</v>
      </c>
      <c r="K8" s="19" t="s">
        <v>36</v>
      </c>
      <c r="L8" s="19" t="s">
        <v>38</v>
      </c>
      <c r="M8" s="32" t="s">
        <v>39</v>
      </c>
      <c r="N8" s="9" t="s">
        <v>41</v>
      </c>
      <c r="O8" s="31" t="s">
        <v>43</v>
      </c>
    </row>
    <row r="9" spans="2:15" ht="30.75" customHeight="1" thickTop="1" x14ac:dyDescent="0.4">
      <c r="B9" s="16" t="e">
        <f>TotalNotAttending</f>
        <v>#REF!</v>
      </c>
      <c r="D9" s="19" t="s">
        <v>12</v>
      </c>
      <c r="E9" s="20" t="s">
        <v>20</v>
      </c>
      <c r="F9" s="20" t="s">
        <v>24</v>
      </c>
      <c r="G9" s="20"/>
      <c r="H9" s="20" t="s">
        <v>28</v>
      </c>
      <c r="I9" s="20" t="s">
        <v>32</v>
      </c>
      <c r="J9" s="19" t="s">
        <v>34</v>
      </c>
      <c r="K9" s="19" t="s">
        <v>36</v>
      </c>
      <c r="L9" s="19" t="s">
        <v>38</v>
      </c>
      <c r="M9" s="32" t="s">
        <v>39</v>
      </c>
      <c r="N9" s="9" t="s">
        <v>41</v>
      </c>
      <c r="O9" s="31" t="s">
        <v>43</v>
      </c>
    </row>
    <row r="10" spans="2:15" ht="30.75" customHeight="1" thickBot="1" x14ac:dyDescent="0.3">
      <c r="B10" s="12" t="s">
        <v>4</v>
      </c>
      <c r="D10" s="19" t="s">
        <v>13</v>
      </c>
      <c r="E10" s="20" t="s">
        <v>20</v>
      </c>
      <c r="F10" s="20" t="s">
        <v>20</v>
      </c>
      <c r="G10" s="20">
        <v>2</v>
      </c>
      <c r="H10" s="20" t="s">
        <v>29</v>
      </c>
      <c r="I10" s="20" t="s">
        <v>32</v>
      </c>
      <c r="J10" s="19" t="s">
        <v>34</v>
      </c>
      <c r="K10" s="19" t="s">
        <v>36</v>
      </c>
      <c r="L10" s="19" t="s">
        <v>38</v>
      </c>
      <c r="M10" s="32" t="s">
        <v>39</v>
      </c>
      <c r="N10" s="9" t="s">
        <v>41</v>
      </c>
      <c r="O10" s="31" t="s">
        <v>43</v>
      </c>
    </row>
    <row r="11" spans="2:15" ht="30.75" customHeight="1" thickTop="1" x14ac:dyDescent="0.4">
      <c r="B11" s="16" t="e">
        <f>OutstandingRSVP</f>
        <v>#REF!</v>
      </c>
      <c r="D11" s="19" t="s">
        <v>14</v>
      </c>
      <c r="E11" s="20" t="s">
        <v>20</v>
      </c>
      <c r="F11" s="20" t="s">
        <v>23</v>
      </c>
      <c r="G11" s="20">
        <v>1</v>
      </c>
      <c r="H11" s="20" t="s">
        <v>28</v>
      </c>
      <c r="I11" s="20" t="s">
        <v>32</v>
      </c>
      <c r="J11" s="19" t="s">
        <v>34</v>
      </c>
      <c r="K11" s="19" t="s">
        <v>36</v>
      </c>
      <c r="L11" s="19" t="s">
        <v>38</v>
      </c>
      <c r="M11" s="32" t="s">
        <v>39</v>
      </c>
      <c r="N11" s="9" t="s">
        <v>41</v>
      </c>
      <c r="O11" s="31" t="s">
        <v>43</v>
      </c>
    </row>
    <row r="12" spans="2:15" ht="30.75" customHeight="1" x14ac:dyDescent="0.25">
      <c r="D12" s="19" t="s">
        <v>15</v>
      </c>
      <c r="E12" s="20" t="s">
        <v>20</v>
      </c>
      <c r="F12" s="20" t="s">
        <v>20</v>
      </c>
      <c r="G12" s="20">
        <v>4</v>
      </c>
      <c r="H12" s="20" t="s">
        <v>27</v>
      </c>
      <c r="I12" s="20" t="s">
        <v>32</v>
      </c>
      <c r="J12" s="19" t="s">
        <v>34</v>
      </c>
      <c r="K12" s="19" t="s">
        <v>36</v>
      </c>
      <c r="L12" s="19" t="s">
        <v>38</v>
      </c>
      <c r="M12" s="32" t="s">
        <v>39</v>
      </c>
      <c r="N12" s="9" t="s">
        <v>41</v>
      </c>
      <c r="O12" s="31" t="s">
        <v>43</v>
      </c>
    </row>
    <row r="13" spans="2:15" ht="30.75" customHeight="1" x14ac:dyDescent="0.25">
      <c r="D13" s="19" t="s">
        <v>16</v>
      </c>
      <c r="E13" s="20" t="s">
        <v>20</v>
      </c>
      <c r="F13" s="20" t="s">
        <v>20</v>
      </c>
      <c r="G13" s="20">
        <v>2</v>
      </c>
      <c r="H13" s="20" t="s">
        <v>27</v>
      </c>
      <c r="I13" s="20" t="s">
        <v>32</v>
      </c>
      <c r="J13" s="19" t="s">
        <v>34</v>
      </c>
      <c r="K13" s="19" t="s">
        <v>36</v>
      </c>
      <c r="L13" s="19" t="s">
        <v>38</v>
      </c>
      <c r="M13" s="32" t="s">
        <v>39</v>
      </c>
      <c r="N13" s="9" t="s">
        <v>41</v>
      </c>
      <c r="O13" s="31" t="s">
        <v>43</v>
      </c>
    </row>
    <row r="14" spans="2:15" ht="30.75" customHeight="1" x14ac:dyDescent="0.25">
      <c r="D14" s="19" t="s">
        <v>17</v>
      </c>
      <c r="E14" s="20" t="s">
        <v>20</v>
      </c>
      <c r="F14" s="20"/>
      <c r="G14" s="20"/>
      <c r="H14" s="20" t="s">
        <v>29</v>
      </c>
      <c r="I14" s="20" t="s">
        <v>31</v>
      </c>
      <c r="J14" s="19" t="s">
        <v>34</v>
      </c>
      <c r="K14" s="19" t="s">
        <v>36</v>
      </c>
      <c r="L14" s="19" t="s">
        <v>38</v>
      </c>
      <c r="M14" s="32" t="s">
        <v>39</v>
      </c>
      <c r="N14" s="9" t="s">
        <v>41</v>
      </c>
      <c r="O14" s="31" t="s">
        <v>43</v>
      </c>
    </row>
    <row r="15" spans="2:15" ht="30.75" customHeight="1" x14ac:dyDescent="0.3">
      <c r="D15" s="23" t="s">
        <v>18</v>
      </c>
      <c r="E15" s="24">
        <f>COUNTIF('RSVP Tracker'!$E$4:$E$14,"Yes")</f>
        <v>0</v>
      </c>
      <c r="F15" s="24">
        <f>COUNTA('RSVP Tracker'!$F$4:$F$14)</f>
        <v>10</v>
      </c>
      <c r="G15" s="24">
        <f>SUBTOTAL(109,tblInvites[POČET])</f>
        <v>18</v>
      </c>
      <c r="H15" s="24"/>
      <c r="I15" s="24"/>
      <c r="J15" s="23"/>
      <c r="K15" s="23"/>
      <c r="L15" s="23"/>
      <c r="M15" s="23"/>
      <c r="N15" s="25"/>
      <c r="O15" s="26"/>
    </row>
  </sheetData>
  <mergeCells count="3">
    <mergeCell ref="D1:E1"/>
    <mergeCell ref="F1:H1"/>
    <mergeCell ref="D2:O2"/>
  </mergeCells>
  <conditionalFormatting sqref="D4:O14">
    <cfRule type="expression" dxfId="12" priority="1">
      <formula>($E4="Yes")*($F4="")</formula>
    </cfRule>
  </conditionalFormatting>
  <dataValidations count="29">
    <dataValidation type="date" operator="greaterThanOrEqual" allowBlank="1" showInputMessage="1" showErrorMessage="1" prompt="Enter Wedding Date in this cell. Days Remaining are automatically updated in cell B5" sqref="B3">
      <formula1>TODAY()</formula1>
    </dataValidation>
    <dataValidation allowBlank="1" showInputMessage="1" showErrorMessage="1" prompt="Create Wedding Invite Tracker in this workbook. Enter details in Invites table in this worksheet. Tip is in cell B1. Select cell F1 to navigate to RSVP Summary worksheet" sqref="A1"/>
    <dataValidation allowBlank="1" showInputMessage="1" showErrorMessage="1" prompt="Enter Wedding Date in cell below" sqref="B2"/>
    <dataValidation allowBlank="1" showInputMessage="1" showErrorMessage="1" prompt="Days Remaining are automatically updated in this cell and number of people Attending wedding in cell B7" sqref="B5"/>
    <dataValidation allowBlank="1" showInputMessage="1" showErrorMessage="1" prompt="Number of people Attending wedding is automatically updated in this cell and number of people Not Attending in cell B9" sqref="B7"/>
    <dataValidation allowBlank="1" showInputMessage="1" showErrorMessage="1" prompt="Number of people Not Attending wedding is automatically updated in this cell and Outstanding RSVP number in cell B11" sqref="B9"/>
    <dataValidation allowBlank="1" showInputMessage="1" showErrorMessage="1" prompt="Outstanding RSVPs is automatically updated in this cell" sqref="B11"/>
    <dataValidation allowBlank="1" showInputMessage="1" showErrorMessage="1" prompt="Navigation link to RSVP Summary is in this cell" sqref="F1"/>
    <dataValidation allowBlank="1" showInputMessage="1" showErrorMessage="1" prompt="Title of this worksheet is in this cell. Enter details in table below" sqref="D2:O2"/>
    <dataValidation allowBlank="1" showInputMessage="1" showErrorMessage="1" prompt="Enter Guest Name in this column under this heading" sqref="D3"/>
    <dataValidation allowBlank="1" showInputMessage="1" showErrorMessage="1" prompt="Select Yes or No in this column under this heading to indicate if the invitation has been sent. Press ALT+DOWN ARROW for options, then DOWN ARROW and ENTER to make selection" sqref="E3"/>
    <dataValidation allowBlank="1" showInputMessage="1" showErrorMessage="1" prompt="Select RSVP in this column under this heading. Press ALT+DOWN ARROW for options, then DOWN ARROW and ENTER to make selection" sqref="F3"/>
    <dataValidation allowBlank="1" showInputMessage="1" showErrorMessage="1" prompt="Select Guest in this column under this heading. Press ALT+DOWN ARROW for options, then DOWN ARROW and ENTER to make selection" sqref="H3"/>
    <dataValidation allowBlank="1" showInputMessage="1" showErrorMessage="1" prompt="Enter Party number in this column under this heading" sqref="G3"/>
    <dataValidation allowBlank="1" showInputMessage="1" showErrorMessage="1" prompt="Enter Relation in this column under this heading" sqref="I3"/>
    <dataValidation allowBlank="1" showInputMessage="1" showErrorMessage="1" prompt="Enter Address in this column under this heading" sqref="J3"/>
    <dataValidation allowBlank="1" showInputMessage="1" showErrorMessage="1" prompt="Enter City in this column under this heading" sqref="K3"/>
    <dataValidation allowBlank="1" showInputMessage="1" showErrorMessage="1" prompt="Enter State in this column under this heading" sqref="L3"/>
    <dataValidation allowBlank="1" showInputMessage="1" showErrorMessage="1" prompt="Enter Zip code in this column under this heading" sqref="M3"/>
    <dataValidation allowBlank="1" showInputMessage="1" showErrorMessage="1" prompt="Enter Phone number in this column under this heading" sqref="N3"/>
    <dataValidation allowBlank="1" showInputMessage="1" showErrorMessage="1" prompt="Enter Contact Email address in this column under this heading" sqref="O3"/>
    <dataValidation allowBlank="1" showInputMessage="1" showErrorMessage="1" prompt="Enter wedding date in cell B3. Days Remaining, guests Attending, Not Attending, and Outstanding RSVPs are automatically updated in cells B4 through B11" sqref="B1"/>
    <dataValidation allowBlank="1" showInputMessage="1" showErrorMessage="1" prompt="Days Remaining is automatically updated in cell below" sqref="B4"/>
    <dataValidation allowBlank="1" showInputMessage="1" showErrorMessage="1" prompt="Number of people Not Attending wedding is automatically updated in cell below" sqref="B8"/>
    <dataValidation allowBlank="1" showInputMessage="1" showErrorMessage="1" prompt="Outstanding RSVPs is automatically updated in cell below" sqref="B10"/>
    <dataValidation allowBlank="1" showInputMessage="1" showErrorMessage="1" prompt="Number of people Attending wedding is automatically updated in cell below" sqref="B6"/>
    <dataValidation type="list" errorStyle="warning" allowBlank="1" showInputMessage="1" showErrorMessage="1" error="Select Yes or No from the list. Select CANCEL, press ALT+DOWN ARROW for options, then DOWN ARROW and ENTER to make selection" sqref="E4:E14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4:F14">
      <formula1>"Yes,No,Tentative"</formula1>
    </dataValidation>
    <dataValidation type="list" errorStyle="warning" allowBlank="1" showInputMessage="1" showErrorMessage="1" error="Select Guest from the list. Select CANCEL, press ALT+DOWN ARROW for options, then DOWN ARROW and ENTER to make selection" sqref="H4:H14">
      <formula1>"Spouse-to-be 1,Spouse-to-be 2,Other"</formula1>
    </dataValidation>
  </dataValidations>
  <hyperlinks>
    <hyperlink ref="F1:H1" location="'RSVP Summary'!A1" tooltip="Select to navigate to RSVP Summary worksheet" display="RSVP SUMMARY"/>
  </hyperlink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3.5" style="27" customWidth="1"/>
    <col min="3" max="3" width="1.625" style="14" customWidth="1"/>
    <col min="4" max="4" width="15.7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6" t="s">
        <v>44</v>
      </c>
      <c r="E1" s="36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7" t="s">
        <v>45</v>
      </c>
      <c r="E2" s="37"/>
      <c r="F2" s="37"/>
      <c r="G2" s="37"/>
      <c r="H2" s="37"/>
      <c r="I2" s="37"/>
      <c r="J2" s="37"/>
      <c r="K2" s="37"/>
      <c r="L2" s="37"/>
      <c r="N2" s="2"/>
      <c r="O2" s="11" t="s">
        <v>53</v>
      </c>
      <c r="P2" s="2"/>
    </row>
    <row r="3" spans="2:16" ht="30.75" customHeight="1" thickTop="1" x14ac:dyDescent="0.4">
      <c r="B3" s="15">
        <f ca="1">WeddingDate</f>
        <v>43634</v>
      </c>
      <c r="D3" s="44" t="s">
        <v>46</v>
      </c>
      <c r="E3" s="46" t="s">
        <v>48</v>
      </c>
      <c r="F3" s="29"/>
      <c r="G3" s="29"/>
      <c r="H3" s="29"/>
      <c r="I3" s="29"/>
      <c r="J3" s="29"/>
      <c r="K3" s="29"/>
      <c r="L3" s="29"/>
      <c r="M3" s="29"/>
      <c r="N3" s="2"/>
      <c r="O3" s="10"/>
      <c r="P3" s="2"/>
    </row>
    <row r="4" spans="2:16" ht="30.75" customHeight="1" thickBot="1" x14ac:dyDescent="0.3">
      <c r="B4" s="12" t="s">
        <v>1</v>
      </c>
      <c r="D4" s="42"/>
      <c r="E4" s="39"/>
      <c r="F4" s="1" t="s">
        <v>50</v>
      </c>
      <c r="G4" s="1">
        <f>IFERROR(SUMIFS(tblInvites[POČET],tblInvites[HOST (ze strany)],"=Other",tblInvites[ODPOVĚĎ],"Yes"),0)</f>
        <v>0</v>
      </c>
      <c r="H4" s="1" t="e">
        <f>#REF!</f>
        <v>#REF!</v>
      </c>
      <c r="N4" s="2"/>
      <c r="O4" s="10"/>
      <c r="P4" s="2"/>
    </row>
    <row r="5" spans="2:16" ht="30.75" customHeight="1" thickTop="1" x14ac:dyDescent="0.4">
      <c r="B5" s="16">
        <f ca="1">DaysRemaining</f>
        <v>283</v>
      </c>
      <c r="D5" s="42"/>
      <c r="E5" s="39"/>
      <c r="F5" s="1" t="s">
        <v>51</v>
      </c>
      <c r="G5" s="1">
        <f>IFERROR(SUMIFS(tblInvites[POČET],tblInvites[HOST (ze strany)],"=Spouse-to-be 2",tblInvites[ODPOVĚĎ],"Yes"),0)</f>
        <v>0</v>
      </c>
      <c r="H5" s="1" t="e">
        <f>#REF!</f>
        <v>#REF!</v>
      </c>
      <c r="N5" s="2"/>
      <c r="O5" s="10"/>
      <c r="P5" s="2"/>
    </row>
    <row r="6" spans="2:16" ht="30.75" customHeight="1" thickBot="1" x14ac:dyDescent="0.3">
      <c r="B6" s="12" t="s">
        <v>2</v>
      </c>
      <c r="D6" s="42"/>
      <c r="E6" s="39"/>
      <c r="F6" s="1" t="s">
        <v>52</v>
      </c>
      <c r="G6" s="1">
        <f>IFERROR(SUMIFS(tblInvites[POČET],tblInvites[HOST (ze strany)],"=Spouse-to-be 1",tblInvites[ODPOVĚĎ],"Yes"),0)</f>
        <v>0</v>
      </c>
      <c r="H6" s="1" t="e">
        <f>#REF!</f>
        <v>#REF!</v>
      </c>
      <c r="N6" s="2"/>
      <c r="O6" s="10"/>
      <c r="P6" s="2"/>
    </row>
    <row r="7" spans="2:16" ht="30.75" customHeight="1" thickTop="1" x14ac:dyDescent="0.4">
      <c r="B7" s="16" t="e">
        <f>TotalAttending</f>
        <v>#REF!</v>
      </c>
      <c r="D7" s="45"/>
      <c r="E7" s="47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1" t="s">
        <v>47</v>
      </c>
      <c r="E8" s="38" t="s">
        <v>49</v>
      </c>
      <c r="F8" s="30"/>
      <c r="G8" s="30"/>
      <c r="H8" s="30"/>
      <c r="I8" s="30"/>
      <c r="J8" s="30"/>
      <c r="K8" s="30"/>
      <c r="L8" s="30"/>
      <c r="M8" s="30"/>
      <c r="N8" s="2"/>
      <c r="O8" s="10"/>
      <c r="P8" s="2"/>
    </row>
    <row r="9" spans="2:16" ht="30.75" customHeight="1" thickTop="1" x14ac:dyDescent="0.4">
      <c r="B9" s="16" t="e">
        <f>TotalNotAttending</f>
        <v>#REF!</v>
      </c>
      <c r="D9" s="42"/>
      <c r="E9" s="39"/>
      <c r="F9" s="1" t="s">
        <v>50</v>
      </c>
      <c r="G9" s="1">
        <f>IFERROR(SUMIFS(tblInvites[POČET],tblInvites[HOST (ze strany)],"=Other",tblInvites[ODPOVĚĎ],"No"),0)</f>
        <v>0</v>
      </c>
      <c r="H9" s="1" t="e">
        <f>#REF!</f>
        <v>#REF!</v>
      </c>
      <c r="N9" s="2"/>
      <c r="O9" s="10"/>
      <c r="P9" s="2"/>
    </row>
    <row r="10" spans="2:16" ht="30.75" customHeight="1" thickBot="1" x14ac:dyDescent="0.3">
      <c r="B10" s="12" t="s">
        <v>4</v>
      </c>
      <c r="D10" s="42"/>
      <c r="E10" s="39"/>
      <c r="F10" s="1" t="s">
        <v>51</v>
      </c>
      <c r="G10" s="1">
        <f>IFERROR(SUMIFS(tblInvites[POČET],tblInvites[HOST (ze strany)],"=Spouse-to-be 2",tblInvites[ODPOVĚĎ],"No"),0)</f>
        <v>0</v>
      </c>
      <c r="H10" s="1" t="e">
        <f>#REF!</f>
        <v>#REF!</v>
      </c>
      <c r="N10" s="2"/>
      <c r="O10" s="10"/>
      <c r="P10" s="2"/>
    </row>
    <row r="11" spans="2:16" ht="30.75" customHeight="1" thickTop="1" x14ac:dyDescent="0.4">
      <c r="B11" s="16" t="e">
        <f>OutstandingRSVP</f>
        <v>#REF!</v>
      </c>
      <c r="D11" s="42"/>
      <c r="E11" s="39"/>
      <c r="F11" s="1" t="s">
        <v>52</v>
      </c>
      <c r="G11" s="1">
        <f>IFERROR(SUMIFS(tblInvites[POČET],tblInvites[HOST (ze strany)],"=Spouse-to-be 1",tblInvites[ODPOVĚĎ],"No"),0)</f>
        <v>0</v>
      </c>
      <c r="H11" s="1" t="e">
        <f>#REF!</f>
        <v>#REF!</v>
      </c>
      <c r="N11" s="2"/>
      <c r="O11" s="10"/>
      <c r="P11" s="2"/>
    </row>
    <row r="12" spans="2:16" ht="30.75" customHeight="1" thickBot="1" x14ac:dyDescent="0.3">
      <c r="D12" s="43"/>
      <c r="E12" s="40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RSVP Summary is automatically updated in this worksheet. Select D1 to navigate to RSVP Tracker worksheet" sqref="A1"/>
    <dataValidation allowBlank="1" showInputMessage="1" showErrorMessage="1" prompt="Wedding Date is automatically updated in cell below" sqref="B2"/>
    <dataValidation allowBlank="1" showInputMessage="1" showErrorMessage="1" prompt="Navigation link to RSVP Tracker is in this cell" sqref="D1"/>
    <dataValidation allowBlank="1" showInputMessage="1" showErrorMessage="1" prompt="Enter Notes in cells below" sqref="O2"/>
    <dataValidation allowBlank="1" showInputMessage="1" showErrorMessage="1" prompt="Wedding Date is automatically updated in this cell and Days Remaining in cell B5" sqref="B3"/>
    <dataValidation allowBlank="1" showInputMessage="1" showErrorMessage="1" prompt="Days Remaining is automatically updated in this cell and number of people Attending wedding in cell B7" sqref="B5"/>
    <dataValidation allowBlank="1" showInputMessage="1" showErrorMessage="1" prompt="Number of people Attending wedding is automatically updated in this cell and number of people Not Attending in cell B9" sqref="B7"/>
    <dataValidation allowBlank="1" showInputMessage="1" showErrorMessage="1" prompt="Number of people Not Attending wedding is automatically updated in this cell and Outstanding RSVP number in cell B11" sqref="B9"/>
    <dataValidation allowBlank="1" showInputMessage="1" showErrorMessage="1" prompt="Outstanding RSVPs is automatically updated in this cell" sqref="B11"/>
    <dataValidation allowBlank="1" showInputMessage="1" showErrorMessage="1" prompt="Invitation summary is in cells B3 through B11, charts for Yes &amp; No RSVPs are in cells E3 &amp; E8. Enter Notes in cells O3 through O15" sqref="B1"/>
    <dataValidation allowBlank="1" showInputMessage="1" showErrorMessage="1" prompt="Days Remaining are automatically updated in cell below" sqref="B4"/>
    <dataValidation allowBlank="1" showInputMessage="1" showErrorMessage="1" prompt="Number of people Attending wedding is automatically updated in cell below" sqref="B6"/>
    <dataValidation allowBlank="1" showInputMessage="1" showErrorMessage="1" prompt="Number of people Not Attending wedding is automatically updated in cell below" sqref="B8"/>
    <dataValidation allowBlank="1" showInputMessage="1" showErrorMessage="1" prompt="Outstanding RSVPs is automatically updated cell below" sqref="B10"/>
    <dataValidation allowBlank="1" showInputMessage="1" showErrorMessage="1" prompt="Title of this worksheet is in this cell. Charts showing RSVP breakdown by Yes and No categories are in cells below" sqref="D2:L2"/>
    <dataValidation allowBlank="1" showInputMessage="1" showErrorMessage="1" prompt="Clustered bar chart showing Guest types for No RSVPs is in cell at right" sqref="D8"/>
    <dataValidation allowBlank="1" showInputMessage="1" showErrorMessage="1" prompt="Clustered bar chart showing Guest types for Yes RSVPs is in cell at right" sqref="D3"/>
  </dataValidations>
  <hyperlinks>
    <hyperlink ref="D1:E1" location="'RSVP Tracker'!A1" tooltip="Select to navigate to RSVP Tracker worksheet" display="RSVP TRACKER"/>
  </hyperlink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RSVP Tracker</vt:lpstr>
      <vt:lpstr>RSVP Summary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'RSVP Tracker'!Print_Titles</vt:lpstr>
      <vt:lpstr>WeddingDate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Owner</cp:lastModifiedBy>
  <dcterms:created xsi:type="dcterms:W3CDTF">2018-02-18T20:11:38Z</dcterms:created>
  <dcterms:modified xsi:type="dcterms:W3CDTF">2018-09-08T00:16:46Z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