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35" yWindow="3450" windowWidth="14385" windowHeight="5760"/>
  </bookViews>
  <sheets>
    <sheet name="Studijní rozpočet" sheetId="1" r:id="rId1"/>
    <sheet name="chartdata" sheetId="2" state="hidden" r:id="rId2"/>
  </sheets>
  <definedNames>
    <definedName name="_xlnm.Print_Area" localSheetId="1">chartdata!$A$1:$K$53</definedName>
    <definedName name="_xlnm.Print_Area" localSheetId="0">'Studijní rozpočet'!$A$1:$H$43</definedName>
  </definedNames>
  <calcPr calcId="145621"/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3" i="2" l="1"/>
  <c r="B15" i="1" l="1"/>
  <c r="B5" i="1"/>
  <c r="B6" i="1"/>
</calcChain>
</file>

<file path=xl/sharedStrings.xml><?xml version="1.0" encoding="utf-8"?>
<sst xmlns="http://schemas.openxmlformats.org/spreadsheetml/2006/main" count="43" uniqueCount="37">
  <si>
    <t>income</t>
  </si>
  <si>
    <t>expenses</t>
  </si>
  <si>
    <t>Income</t>
  </si>
  <si>
    <t>Studijní rozpočet</t>
  </si>
  <si>
    <t>Procento utracených příjmů</t>
  </si>
  <si>
    <t>Čisté měsíční příjmy</t>
  </si>
  <si>
    <t>Čisté měsíční výdaje</t>
  </si>
  <si>
    <t>Zůstatek</t>
  </si>
  <si>
    <t>Měsíční příjmy</t>
  </si>
  <si>
    <t>Měsíční výdaje</t>
  </si>
  <si>
    <t>Semestrální výdaje *</t>
  </si>
  <si>
    <t>Položka</t>
  </si>
  <si>
    <t>Částka</t>
  </si>
  <si>
    <t>Za měsíc</t>
  </si>
  <si>
    <t>Fixní příjem</t>
  </si>
  <si>
    <t>Finanční výpomoc</t>
  </si>
  <si>
    <t>Půjčky</t>
  </si>
  <si>
    <t>Jiné příjmy</t>
  </si>
  <si>
    <t>Celkem</t>
  </si>
  <si>
    <t>Nájemné</t>
  </si>
  <si>
    <t>Pomůcky</t>
  </si>
  <si>
    <t>Mobilní telefon</t>
  </si>
  <si>
    <t>Potraviny</t>
  </si>
  <si>
    <t>Výdaje na auto</t>
  </si>
  <si>
    <t>Studentské půjčky</t>
  </si>
  <si>
    <t>Platební karty</t>
  </si>
  <si>
    <t>Pojištění</t>
  </si>
  <si>
    <t>Kadeřník</t>
  </si>
  <si>
    <t>Zábava</t>
  </si>
  <si>
    <t>Různé</t>
  </si>
  <si>
    <t>Školné</t>
  </si>
  <si>
    <t>Laboratorní poplatky</t>
  </si>
  <si>
    <t>Knihy</t>
  </si>
  <si>
    <t>Vklady</t>
  </si>
  <si>
    <t>Doprava</t>
  </si>
  <si>
    <t>Jiné poplatky</t>
  </si>
  <si>
    <t>* na základě 4měsíčního semestru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</si>
</sst>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#,##0\ [$Kč-405];[Red]\-#,##0\ [$Kč-405]"/>
    <numFmt numFmtId="167" formatCode="#,##0\ [$Kč-405]"/>
  </numFmts>
  <fonts count="18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6" fontId="0" fillId="0" borderId="0" xfId="0" applyNumberFormat="1"/>
    <xf numFmtId="0" fontId="15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166" fontId="8" fillId="2" borderId="0" xfId="0" applyNumberFormat="1" applyFont="1" applyFill="1" applyAlignment="1">
      <alignment horizontal="left" vertical="center"/>
    </xf>
    <xf numFmtId="167" fontId="12" fillId="2" borderId="0" xfId="0" applyNumberFormat="1" applyFont="1" applyFill="1" applyAlignment="1" applyProtection="1">
      <alignment horizontal="right" vertical="center" indent="1"/>
    </xf>
    <xf numFmtId="167" fontId="16" fillId="2" borderId="0" xfId="0" applyNumberFormat="1" applyFont="1" applyFill="1" applyAlignment="1" applyProtection="1">
      <alignment horizontal="right" vertical="center" indent="1"/>
    </xf>
    <xf numFmtId="167" fontId="12" fillId="2" borderId="0" xfId="1" applyNumberFormat="1" applyFont="1" applyFill="1" applyAlignment="1" applyProtection="1">
      <alignment horizontal="right" vertical="center" indent="1"/>
    </xf>
    <xf numFmtId="167" fontId="16" fillId="2" borderId="0" xfId="0" applyNumberFormat="1" applyFont="1" applyFill="1" applyAlignment="1" applyProtection="1">
      <alignment vertical="center"/>
    </xf>
    <xf numFmtId="167" fontId="16" fillId="2" borderId="0" xfId="0" applyNumberFormat="1" applyFont="1" applyFill="1" applyAlignment="1">
      <alignment horizontal="right" vertical="center" wrapText="1" indent="1"/>
    </xf>
    <xf numFmtId="167" fontId="16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\ [$Kč-405]"/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\ [$Kč-405]"/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\ [$Kč-405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\ [$Kč-405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Table Style 1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effectLst/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Lbls>
            <c:dLbl>
              <c:idx val="0"/>
              <c:numFmt formatCode="#,##0\ [$Kč-405]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\ [$Kč-405]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Příjmy</c:v>
              </c:pt>
              <c:pt idx="1">
                <c:v>Výdaje</c:v>
              </c:pt>
            </c:strLit>
          </c:cat>
          <c:val>
            <c:numLit>
              <c:formatCode>General</c:formatCode>
              <c:ptCount val="2"/>
              <c:pt idx="0">
                <c:v>2750</c:v>
              </c:pt>
              <c:pt idx="1">
                <c:v>1770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91371520"/>
        <c:axId val="84385088"/>
      </c:barChart>
      <c:catAx>
        <c:axId val="91371520"/>
        <c:scaling>
          <c:orientation val="minMax"/>
        </c:scaling>
        <c:delete val="0"/>
        <c:axPos val="b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84385088"/>
        <c:crosses val="autoZero"/>
        <c:auto val="1"/>
        <c:lblAlgn val="ctr"/>
        <c:lblOffset val="100"/>
        <c:noMultiLvlLbl val="0"/>
      </c:catAx>
      <c:valAx>
        <c:axId val="84385088"/>
        <c:scaling>
          <c:orientation val="minMax"/>
          <c:min val="0"/>
        </c:scaling>
        <c:delete val="0"/>
        <c:axPos val="l"/>
        <c:numFmt formatCode="#,##0\ [$Kč-405]_);[Red]\(#,##0\ [$Kč-405]\)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91371520"/>
        <c:crosses val="autoZero"/>
        <c:crossBetween val="between"/>
        <c:majorUnit val="500"/>
        <c:minorUnit val="100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90500" h="38100"/>
        </a:sp3d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21165</xdr:colOff>
      <xdr:row>23</xdr:row>
      <xdr:rowOff>116411</xdr:rowOff>
    </xdr:from>
    <xdr:to>
      <xdr:col>2</xdr:col>
      <xdr:colOff>654843</xdr:colOff>
      <xdr:row>32</xdr:row>
      <xdr:rowOff>9698</xdr:rowOff>
    </xdr:to>
    <xdr:sp macro="" textlink="">
      <xdr:nvSpPr>
        <xdr:cNvPr id="6" name="Rounded Rectangular Callout 5"/>
        <xdr:cNvSpPr/>
      </xdr:nvSpPr>
      <xdr:spPr>
        <a:xfrm rot="5400000" flipV="1">
          <a:off x="635439" y="6729231"/>
          <a:ext cx="1738756" cy="2205303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100" b="0" i="0" u="none" strike="noStrike" kern="0" cap="none" spc="0" normalizeH="0" baseline="0" noProof="0">
              <a:ln>
                <a:noFill/>
              </a:ln>
              <a:solidFill>
                <a:srgbClr val="D6ECFF">
                  <a:lumMod val="1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Chcete-li do tabulky přidat nový řádek, vyberte buňku nad celkovou částkou a stiskněte klávesu TAB. Tyto pokyny můžete odstranit výběrem tohoto obrazce a stisknutím klávesy DELETE.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MonthlyIncome" displayName="MonthlyIncome" ref="B18:C23" totalsRowCount="1" dataDxfId="19" totalsRowDxfId="18">
  <autoFilter ref="B18:C22"/>
  <tableColumns count="2">
    <tableColumn id="1" name="Položka" totalsRowLabel="Celkem" dataDxfId="17" totalsRowDxfId="16" dataCellStyle="Normal"/>
    <tableColumn id="2" name="Částka" totalsRowFunction="sum" dataDxfId="15" totalsRowDxfId="14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MonthlyExpenses" displayName="MonthlyExpenses" ref="E18:F30" totalsRowCount="1" dataDxfId="13" totalsRowDxfId="12">
  <autoFilter ref="E18:F29"/>
  <tableColumns count="2">
    <tableColumn id="1" name="Položka" totalsRowLabel="Celkem" dataDxfId="11" totalsRowDxfId="10"/>
    <tableColumn id="2" name="Částka" totalsRowFunction="sum" dataDxfId="9" totalsRowDxfId="8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6" name="SemesterExpenses" displayName="SemesterExpenses" ref="H18:J25" totalsRowCount="1" dataDxfId="7" totalsRowDxfId="6">
  <autoFilter ref="H18:J24"/>
  <tableColumns count="3">
    <tableColumn id="1" name="Položka" totalsRowLabel="Celkem" dataDxfId="5" totalsRowDxfId="4"/>
    <tableColumn id="2" name="Částka" totalsRowFunction="sum" dataDxfId="3" totalsRowDxfId="2" dataCellStyle="Currency"/>
    <tableColumn id="3" name="Za měsíc" totalsRowFunction="sum" dataDxfId="1" totalsRowDxfId="0">
      <calculatedColumnFormula>SemesterExpenses[[#This Row],[Částka]]/4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0" zoomScaleNormal="80" workbookViewId="0">
      <selection activeCell="B2" sqref="B2:I3"/>
    </sheetView>
  </sheetViews>
  <sheetFormatPr defaultRowHeight="16.5" x14ac:dyDescent="0.3"/>
  <cols>
    <col min="1" max="1" width="5" style="5" customWidth="1"/>
    <col min="2" max="2" width="20.625" style="5" customWidth="1"/>
    <col min="3" max="3" width="11.625" style="5" customWidth="1"/>
    <col min="4" max="4" width="4.625" style="5" customWidth="1"/>
    <col min="5" max="5" width="20.625" style="5" customWidth="1"/>
    <col min="6" max="6" width="11.625" style="5" customWidth="1"/>
    <col min="7" max="7" width="4.625" style="5" customWidth="1"/>
    <col min="8" max="8" width="20.625" style="5" customWidth="1"/>
    <col min="9" max="9" width="11.625" style="5" customWidth="1"/>
    <col min="10" max="10" width="14.125" style="5" bestFit="1" customWidth="1"/>
    <col min="11" max="11" width="5" style="5" customWidth="1"/>
    <col min="12" max="16384" width="9" style="5"/>
  </cols>
  <sheetData>
    <row r="1" spans="1:9" x14ac:dyDescent="0.3">
      <c r="A1" s="5" t="s">
        <v>2</v>
      </c>
    </row>
    <row r="2" spans="1:9" ht="39.75" customHeight="1" x14ac:dyDescent="0.3">
      <c r="A2" s="4"/>
      <c r="B2" s="31" t="s">
        <v>3</v>
      </c>
      <c r="C2" s="31"/>
      <c r="D2" s="31"/>
      <c r="E2" s="31"/>
      <c r="F2" s="31"/>
      <c r="G2" s="31"/>
      <c r="H2" s="31"/>
      <c r="I2" s="31"/>
    </row>
    <row r="3" spans="1:9" ht="33.75" customHeight="1" x14ac:dyDescent="0.3">
      <c r="A3" s="4"/>
      <c r="B3" s="31"/>
      <c r="C3" s="31"/>
      <c r="D3" s="31"/>
      <c r="E3" s="31"/>
      <c r="F3" s="31"/>
      <c r="G3" s="31"/>
      <c r="H3" s="31"/>
      <c r="I3" s="31"/>
    </row>
    <row r="4" spans="1:9" ht="24" customHeight="1" x14ac:dyDescent="0.3">
      <c r="A4" s="14"/>
      <c r="B4" s="16" t="s">
        <v>4</v>
      </c>
      <c r="C4" s="16"/>
      <c r="E4" s="6"/>
      <c r="F4" s="6"/>
      <c r="H4" s="6"/>
      <c r="I4" s="6"/>
    </row>
    <row r="5" spans="1:9" ht="37.5" customHeight="1" x14ac:dyDescent="0.3">
      <c r="A5" s="15"/>
      <c r="B5" s="36">
        <f>B12/B9</f>
        <v>0.64363636363636367</v>
      </c>
      <c r="C5" s="36"/>
      <c r="D5" s="1"/>
      <c r="E5" s="7"/>
      <c r="F5" s="7"/>
      <c r="G5" s="1"/>
      <c r="H5" s="7"/>
      <c r="I5" s="7"/>
    </row>
    <row r="6" spans="1:9" ht="22.5" customHeight="1" x14ac:dyDescent="0.3">
      <c r="A6" s="15"/>
      <c r="B6" s="33">
        <f>IF(B12&gt;B9,B9,B12)</f>
        <v>1770</v>
      </c>
      <c r="C6" s="34"/>
      <c r="D6" s="1"/>
      <c r="E6" s="7"/>
      <c r="F6" s="7"/>
      <c r="G6" s="1"/>
      <c r="H6" s="7"/>
      <c r="I6" s="7"/>
    </row>
    <row r="7" spans="1:9" ht="17.25" x14ac:dyDescent="0.3">
      <c r="A7" s="7"/>
      <c r="B7" s="7"/>
      <c r="C7" s="8"/>
      <c r="D7" s="1"/>
      <c r="E7" s="9"/>
      <c r="F7" s="10"/>
      <c r="G7" s="2"/>
      <c r="H7" s="9"/>
      <c r="I7" s="10"/>
    </row>
    <row r="8" spans="1:9" ht="18" x14ac:dyDescent="0.3">
      <c r="A8" s="7"/>
      <c r="B8" s="35" t="s">
        <v>5</v>
      </c>
      <c r="C8" s="35"/>
      <c r="D8" s="1"/>
      <c r="E8" s="9"/>
      <c r="F8" s="10"/>
      <c r="G8" s="2"/>
      <c r="H8" s="9"/>
      <c r="I8" s="10"/>
    </row>
    <row r="9" spans="1:9" ht="34.5" x14ac:dyDescent="0.3">
      <c r="A9" s="7"/>
      <c r="B9" s="24">
        <f>MonthlyIncome[[#Totals],[Částka]]</f>
        <v>2750</v>
      </c>
      <c r="C9" s="8"/>
      <c r="D9" s="1"/>
      <c r="E9" s="9"/>
      <c r="F9" s="10"/>
      <c r="G9" s="2"/>
      <c r="H9" s="9"/>
      <c r="I9" s="10"/>
    </row>
    <row r="10" spans="1:9" ht="17.25" x14ac:dyDescent="0.3">
      <c r="A10" s="7"/>
      <c r="B10" s="7"/>
      <c r="C10" s="8"/>
      <c r="D10" s="1"/>
      <c r="E10" s="9"/>
      <c r="F10" s="10"/>
      <c r="G10" s="2"/>
      <c r="H10" s="9"/>
      <c r="I10" s="10"/>
    </row>
    <row r="11" spans="1:9" ht="18" x14ac:dyDescent="0.3">
      <c r="A11" s="11"/>
      <c r="B11" s="35" t="s">
        <v>6</v>
      </c>
      <c r="C11" s="35"/>
      <c r="D11" s="1"/>
      <c r="E11" s="9"/>
      <c r="F11" s="10"/>
      <c r="G11" s="2"/>
      <c r="H11" s="9"/>
      <c r="I11" s="10"/>
    </row>
    <row r="12" spans="1:9" ht="34.5" x14ac:dyDescent="0.3">
      <c r="B12" s="24">
        <f>MonthlyExpenses[[#Totals],[Částka]]+SemesterExpenses[[#Totals],[Za měsíc]]</f>
        <v>1770</v>
      </c>
      <c r="E12" s="9"/>
      <c r="F12" s="10"/>
      <c r="G12" s="2"/>
      <c r="H12" s="9"/>
      <c r="I12" s="10"/>
    </row>
    <row r="13" spans="1:9" ht="17.25" x14ac:dyDescent="0.3">
      <c r="E13" s="9"/>
      <c r="F13" s="10"/>
      <c r="G13" s="2"/>
      <c r="H13" s="12"/>
      <c r="I13" s="13"/>
    </row>
    <row r="14" spans="1:9" ht="18" x14ac:dyDescent="0.3">
      <c r="B14" s="35" t="s">
        <v>7</v>
      </c>
      <c r="C14" s="35"/>
      <c r="E14" s="9"/>
      <c r="F14" s="10"/>
      <c r="G14" s="2"/>
    </row>
    <row r="15" spans="1:9" ht="34.5" x14ac:dyDescent="0.3">
      <c r="B15" s="24">
        <f>B9-B12</f>
        <v>980</v>
      </c>
      <c r="E15" s="9"/>
      <c r="F15" s="10"/>
      <c r="G15" s="2"/>
    </row>
    <row r="16" spans="1:9" ht="30.75" customHeight="1" x14ac:dyDescent="0.3">
      <c r="E16" s="9"/>
      <c r="F16" s="10"/>
      <c r="G16" s="2"/>
    </row>
    <row r="17" spans="1:10" ht="30" customHeight="1" x14ac:dyDescent="0.3">
      <c r="A17" s="6"/>
      <c r="B17" s="35" t="s">
        <v>8</v>
      </c>
      <c r="C17" s="35"/>
      <c r="E17" s="35" t="s">
        <v>9</v>
      </c>
      <c r="F17" s="35"/>
      <c r="H17" s="35" t="s">
        <v>10</v>
      </c>
      <c r="I17" s="35"/>
    </row>
    <row r="18" spans="1:10" ht="15.95" customHeight="1" x14ac:dyDescent="0.3">
      <c r="A18" s="7"/>
      <c r="B18" s="17" t="s">
        <v>11</v>
      </c>
      <c r="C18" s="18" t="s">
        <v>12</v>
      </c>
      <c r="D18" s="1"/>
      <c r="E18" s="17" t="s">
        <v>11</v>
      </c>
      <c r="F18" s="18" t="s">
        <v>12</v>
      </c>
      <c r="G18" s="1"/>
      <c r="H18" s="17" t="s">
        <v>11</v>
      </c>
      <c r="I18" s="18" t="s">
        <v>12</v>
      </c>
      <c r="J18" s="21" t="s">
        <v>13</v>
      </c>
    </row>
    <row r="19" spans="1:10" ht="15.95" customHeight="1" x14ac:dyDescent="0.3">
      <c r="A19" s="7"/>
      <c r="B19" s="17" t="s">
        <v>14</v>
      </c>
      <c r="C19" s="25">
        <v>1500</v>
      </c>
      <c r="D19" s="1"/>
      <c r="E19" s="19" t="s">
        <v>19</v>
      </c>
      <c r="F19" s="25">
        <v>20</v>
      </c>
      <c r="G19" s="2"/>
      <c r="H19" s="19" t="s">
        <v>30</v>
      </c>
      <c r="I19" s="27">
        <v>750</v>
      </c>
      <c r="J19" s="28">
        <f>SemesterExpenses[[#This Row],[Částka]]/4</f>
        <v>187.5</v>
      </c>
    </row>
    <row r="20" spans="1:10" ht="15.95" customHeight="1" x14ac:dyDescent="0.3">
      <c r="A20" s="7"/>
      <c r="B20" s="17" t="s">
        <v>15</v>
      </c>
      <c r="C20" s="25">
        <v>500</v>
      </c>
      <c r="D20" s="1"/>
      <c r="E20" s="19" t="s">
        <v>20</v>
      </c>
      <c r="F20" s="25">
        <v>50</v>
      </c>
      <c r="G20" s="2"/>
      <c r="H20" s="19" t="s">
        <v>31</v>
      </c>
      <c r="I20" s="27">
        <v>250</v>
      </c>
      <c r="J20" s="28">
        <f>SemesterExpenses[[#This Row],[Částka]]/4</f>
        <v>62.5</v>
      </c>
    </row>
    <row r="21" spans="1:10" ht="15.95" customHeight="1" x14ac:dyDescent="0.3">
      <c r="A21" s="7"/>
      <c r="B21" s="17" t="s">
        <v>16</v>
      </c>
      <c r="C21" s="25">
        <v>500</v>
      </c>
      <c r="D21" s="1"/>
      <c r="E21" s="19" t="s">
        <v>21</v>
      </c>
      <c r="F21" s="25">
        <v>75</v>
      </c>
      <c r="G21" s="2"/>
      <c r="H21" s="19" t="s">
        <v>32</v>
      </c>
      <c r="I21" s="27">
        <v>500</v>
      </c>
      <c r="J21" s="28">
        <f>SemesterExpenses[[#This Row],[Částka]]/4</f>
        <v>125</v>
      </c>
    </row>
    <row r="22" spans="1:10" ht="15.95" customHeight="1" x14ac:dyDescent="0.3">
      <c r="A22" s="7"/>
      <c r="B22" s="17" t="s">
        <v>17</v>
      </c>
      <c r="C22" s="25">
        <v>250</v>
      </c>
      <c r="D22" s="1"/>
      <c r="E22" s="19" t="s">
        <v>22</v>
      </c>
      <c r="F22" s="25">
        <v>250</v>
      </c>
      <c r="G22" s="2"/>
      <c r="H22" s="19" t="s">
        <v>33</v>
      </c>
      <c r="I22" s="27">
        <v>0</v>
      </c>
      <c r="J22" s="28">
        <f>SemesterExpenses[[#This Row],[Částka]]/4</f>
        <v>0</v>
      </c>
    </row>
    <row r="23" spans="1:10" ht="15.95" customHeight="1" x14ac:dyDescent="0.3">
      <c r="A23" s="11"/>
      <c r="B23" s="22" t="s">
        <v>18</v>
      </c>
      <c r="C23" s="26">
        <f>SUBTOTAL(109,MonthlyIncome[Částka])</f>
        <v>2750</v>
      </c>
      <c r="D23" s="1"/>
      <c r="E23" s="19" t="s">
        <v>23</v>
      </c>
      <c r="F23" s="25">
        <v>50</v>
      </c>
      <c r="G23" s="2"/>
      <c r="H23" s="19" t="s">
        <v>34</v>
      </c>
      <c r="I23" s="27">
        <v>0</v>
      </c>
      <c r="J23" s="28">
        <f>SemesterExpenses[[#This Row],[Částka]]/4</f>
        <v>0</v>
      </c>
    </row>
    <row r="24" spans="1:10" ht="15.95" customHeight="1" x14ac:dyDescent="0.3">
      <c r="E24" s="19" t="s">
        <v>24</v>
      </c>
      <c r="F24" s="25">
        <v>500</v>
      </c>
      <c r="G24" s="2"/>
      <c r="H24" s="19" t="s">
        <v>35</v>
      </c>
      <c r="I24" s="27">
        <v>0</v>
      </c>
      <c r="J24" s="28">
        <f>SemesterExpenses[[#This Row],[Částka]]/4</f>
        <v>0</v>
      </c>
    </row>
    <row r="25" spans="1:10" ht="15.95" customHeight="1" x14ac:dyDescent="0.3">
      <c r="E25" s="19" t="s">
        <v>25</v>
      </c>
      <c r="F25" s="25">
        <v>275</v>
      </c>
      <c r="G25" s="2"/>
      <c r="H25" s="23" t="s">
        <v>18</v>
      </c>
      <c r="I25" s="29">
        <f>SUBTOTAL(109,SemesterExpenses[Částka])</f>
        <v>1500</v>
      </c>
      <c r="J25" s="30">
        <f>SUBTOTAL(109,SemesterExpenses[Za měsíc])</f>
        <v>375</v>
      </c>
    </row>
    <row r="26" spans="1:10" ht="15.95" customHeight="1" x14ac:dyDescent="0.3">
      <c r="E26" s="19" t="s">
        <v>26</v>
      </c>
      <c r="F26" s="25">
        <v>125</v>
      </c>
      <c r="G26" s="2"/>
      <c r="H26" s="32" t="s">
        <v>36</v>
      </c>
      <c r="I26" s="32"/>
    </row>
    <row r="27" spans="1:10" ht="15.95" customHeight="1" x14ac:dyDescent="0.3">
      <c r="E27" s="19" t="s">
        <v>27</v>
      </c>
      <c r="F27" s="25">
        <v>50</v>
      </c>
      <c r="G27" s="2"/>
    </row>
    <row r="28" spans="1:10" ht="15.95" customHeight="1" x14ac:dyDescent="0.3">
      <c r="E28" s="19" t="s">
        <v>28</v>
      </c>
      <c r="F28" s="25">
        <v>0</v>
      </c>
      <c r="G28" s="2"/>
    </row>
    <row r="29" spans="1:10" ht="15.95" customHeight="1" x14ac:dyDescent="0.3">
      <c r="E29" s="19" t="s">
        <v>29</v>
      </c>
      <c r="F29" s="25">
        <v>0</v>
      </c>
      <c r="G29" s="2"/>
      <c r="H29" s="32"/>
      <c r="I29" s="32"/>
    </row>
    <row r="30" spans="1:10" ht="15.95" customHeight="1" x14ac:dyDescent="0.3">
      <c r="E30" s="22" t="s">
        <v>18</v>
      </c>
      <c r="F30" s="26">
        <f>SUBTOTAL(109,MonthlyExpenses[Částka])</f>
        <v>1395</v>
      </c>
      <c r="G30" s="3"/>
    </row>
  </sheetData>
  <mergeCells count="11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</mergeCells>
  <conditionalFormatting sqref="B6:C6">
    <cfRule type="dataBar" priority="1">
      <dataBar showValue="0">
        <cfvo type="num" val="0"/>
        <cfvo type="formula" val="$B$9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scale="75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formula">
                <xm:f>$B$9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A2" sqref="A2:B2"/>
    </sheetView>
  </sheetViews>
  <sheetFormatPr defaultRowHeight="16.5" x14ac:dyDescent="0.3"/>
  <cols>
    <col min="1" max="1" width="9.375" bestFit="1" customWidth="1"/>
  </cols>
  <sheetData>
    <row r="2" spans="1:2" x14ac:dyDescent="0.3">
      <c r="A2" t="s">
        <v>0</v>
      </c>
      <c r="B2" s="20">
        <f>'Studijní rozpočet'!B9</f>
        <v>2750</v>
      </c>
    </row>
    <row r="3" spans="1:2" x14ac:dyDescent="0.3">
      <c r="A3" t="s">
        <v>1</v>
      </c>
      <c r="B3" s="20">
        <f>'Studijní rozpočet'!B12</f>
        <v>1770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eb71313-1cf6-4961-b6ce-0c29fc5284b9">Track your income versus expenses to ensure that are living within your means via this Excel 2010 Budget templates targeted toward students but flexible enough for everyone.</APDescription>
    <AssetExpire xmlns="4eb71313-1cf6-4961-b6ce-0c29fc5284b9">2029-05-12T07:00:00+00:00</AssetExpire>
    <IntlLangReviewDate xmlns="4eb71313-1cf6-4961-b6ce-0c29fc5284b9" xsi:nil="true"/>
    <TPFriendlyName xmlns="4eb71313-1cf6-4961-b6ce-0c29fc5284b9" xsi:nil="true"/>
    <IntlLangReview xmlns="4eb71313-1cf6-4961-b6ce-0c29fc5284b9" xsi:nil="true"/>
    <PolicheckWords xmlns="4eb71313-1cf6-4961-b6ce-0c29fc5284b9" xsi:nil="true"/>
    <SubmitterId xmlns="4eb71313-1cf6-4961-b6ce-0c29fc5284b9" xsi:nil="true"/>
    <AcquiredFrom xmlns="4eb71313-1cf6-4961-b6ce-0c29fc5284b9">Internal MS</AcquiredFrom>
    <EditorialStatus xmlns="4eb71313-1cf6-4961-b6ce-0c29fc5284b9" xsi:nil="true"/>
    <Markets xmlns="4eb71313-1cf6-4961-b6ce-0c29fc5284b9"/>
    <OriginAsset xmlns="4eb71313-1cf6-4961-b6ce-0c29fc5284b9" xsi:nil="true"/>
    <AssetStart xmlns="4eb71313-1cf6-4961-b6ce-0c29fc5284b9">2010-11-22T05:47:00+00:00</AssetStart>
    <FriendlyTitle xmlns="4eb71313-1cf6-4961-b6ce-0c29fc5284b9" xsi:nil="true"/>
    <MarketSpecific xmlns="4eb71313-1cf6-4961-b6ce-0c29fc5284b9">false</MarketSpecific>
    <TPNamespace xmlns="4eb71313-1cf6-4961-b6ce-0c29fc5284b9" xsi:nil="true"/>
    <PublishStatusLookup xmlns="4eb71313-1cf6-4961-b6ce-0c29fc5284b9">
      <Value>230065</Value>
      <Value>321626</Value>
    </PublishStatusLookup>
    <APAuthor xmlns="4eb71313-1cf6-4961-b6ce-0c29fc5284b9">
      <UserInfo>
        <DisplayName/>
        <AccountId>2094</AccountId>
        <AccountType/>
      </UserInfo>
    </APAuthor>
    <TPCommandLine xmlns="4eb71313-1cf6-4961-b6ce-0c29fc5284b9" xsi:nil="true"/>
    <IntlLangReviewer xmlns="4eb71313-1cf6-4961-b6ce-0c29fc5284b9" xsi:nil="true"/>
    <OpenTemplate xmlns="4eb71313-1cf6-4961-b6ce-0c29fc5284b9">true</OpenTemplate>
    <CSXSubmissionDate xmlns="4eb71313-1cf6-4961-b6ce-0c29fc5284b9" xsi:nil="true"/>
    <Manager xmlns="4eb71313-1cf6-4961-b6ce-0c29fc5284b9" xsi:nil="true"/>
    <NumericId xmlns="4eb71313-1cf6-4961-b6ce-0c29fc5284b9" xsi:nil="true"/>
    <ParentAssetId xmlns="4eb71313-1cf6-4961-b6ce-0c29fc5284b9" xsi:nil="true"/>
    <OriginalSourceMarket xmlns="4eb71313-1cf6-4961-b6ce-0c29fc5284b9">english</OriginalSourceMarket>
    <ApprovalStatus xmlns="4eb71313-1cf6-4961-b6ce-0c29fc5284b9">InProgress</ApprovalStatus>
    <TPComponent xmlns="4eb71313-1cf6-4961-b6ce-0c29fc5284b9" xsi:nil="true"/>
    <EditorialTags xmlns="4eb71313-1cf6-4961-b6ce-0c29fc5284b9" xsi:nil="true"/>
    <TPExecutable xmlns="4eb71313-1cf6-4961-b6ce-0c29fc5284b9" xsi:nil="true"/>
    <TPLaunchHelpLink xmlns="4eb71313-1cf6-4961-b6ce-0c29fc5284b9" xsi:nil="true"/>
    <SourceTitle xmlns="4eb71313-1cf6-4961-b6ce-0c29fc5284b9" xsi:nil="true"/>
    <CSXUpdate xmlns="4eb71313-1cf6-4961-b6ce-0c29fc5284b9">false</CSXUpdate>
    <IntlLocPriority xmlns="4eb71313-1cf6-4961-b6ce-0c29fc5284b9" xsi:nil="true"/>
    <UAProjectedTotalWords xmlns="4eb71313-1cf6-4961-b6ce-0c29fc5284b9" xsi:nil="true"/>
    <AssetType xmlns="4eb71313-1cf6-4961-b6ce-0c29fc5284b9">TP</AssetType>
    <MachineTranslated xmlns="4eb71313-1cf6-4961-b6ce-0c29fc5284b9">false</MachineTranslated>
    <OutputCachingOn xmlns="4eb71313-1cf6-4961-b6ce-0c29fc5284b9">false</OutputCachingOn>
    <TemplateStatus xmlns="4eb71313-1cf6-4961-b6ce-0c29fc5284b9" xsi:nil="true"/>
    <IsSearchable xmlns="4eb71313-1cf6-4961-b6ce-0c29fc5284b9">true</IsSearchable>
    <ContentItem xmlns="4eb71313-1cf6-4961-b6ce-0c29fc5284b9" xsi:nil="true"/>
    <HandoffToMSDN xmlns="4eb71313-1cf6-4961-b6ce-0c29fc5284b9" xsi:nil="true"/>
    <ShowIn xmlns="4eb71313-1cf6-4961-b6ce-0c29fc5284b9">Show everywhere</ShowIn>
    <ThumbnailAssetId xmlns="4eb71313-1cf6-4961-b6ce-0c29fc5284b9" xsi:nil="true"/>
    <UALocComments xmlns="4eb71313-1cf6-4961-b6ce-0c29fc5284b9" xsi:nil="true"/>
    <UALocRecommendation xmlns="4eb71313-1cf6-4961-b6ce-0c29fc5284b9">Localize</UALocRecommendation>
    <LastModifiedDateTime xmlns="4eb71313-1cf6-4961-b6ce-0c29fc5284b9" xsi:nil="true"/>
    <LastPublishResultLookup xmlns="4eb71313-1cf6-4961-b6ce-0c29fc5284b9" xsi:nil="true"/>
    <LegacyData xmlns="4eb71313-1cf6-4961-b6ce-0c29fc5284b9" xsi:nil="true"/>
    <ClipArtFilename xmlns="4eb71313-1cf6-4961-b6ce-0c29fc5284b9" xsi:nil="true"/>
    <TPApplication xmlns="4eb71313-1cf6-4961-b6ce-0c29fc5284b9" xsi:nil="true"/>
    <CSXHash xmlns="4eb71313-1cf6-4961-b6ce-0c29fc5284b9" xsi:nil="true"/>
    <DirectSourceMarket xmlns="4eb71313-1cf6-4961-b6ce-0c29fc5284b9">english</DirectSourceMarket>
    <PrimaryImageGen xmlns="4eb71313-1cf6-4961-b6ce-0c29fc5284b9">true</PrimaryImageGen>
    <PlannedPubDate xmlns="4eb71313-1cf6-4961-b6ce-0c29fc5284b9" xsi:nil="true"/>
    <CSXSubmissionMarket xmlns="4eb71313-1cf6-4961-b6ce-0c29fc5284b9" xsi:nil="true"/>
    <Downloads xmlns="4eb71313-1cf6-4961-b6ce-0c29fc5284b9">0</Downloads>
    <ArtSampleDocs xmlns="4eb71313-1cf6-4961-b6ce-0c29fc5284b9" xsi:nil="true"/>
    <TrustLevel xmlns="4eb71313-1cf6-4961-b6ce-0c29fc5284b9">1 Microsoft Managed Content</TrustLevel>
    <BlockPublish xmlns="4eb71313-1cf6-4961-b6ce-0c29fc5284b9">false</BlockPublish>
    <TPLaunchHelpLinkType xmlns="4eb71313-1cf6-4961-b6ce-0c29fc5284b9">Template</TPLaunchHelpLinkType>
    <BusinessGroup xmlns="4eb71313-1cf6-4961-b6ce-0c29fc5284b9" xsi:nil="true"/>
    <Providers xmlns="4eb71313-1cf6-4961-b6ce-0c29fc5284b9" xsi:nil="true"/>
    <TemplateTemplateType xmlns="4eb71313-1cf6-4961-b6ce-0c29fc5284b9">Excel Spreadsheet Template</TemplateTemplateType>
    <TimesCloned xmlns="4eb71313-1cf6-4961-b6ce-0c29fc5284b9" xsi:nil="true"/>
    <TPAppVersion xmlns="4eb71313-1cf6-4961-b6ce-0c29fc5284b9" xsi:nil="true"/>
    <VoteCount xmlns="4eb71313-1cf6-4961-b6ce-0c29fc5284b9" xsi:nil="true"/>
    <Provider xmlns="4eb71313-1cf6-4961-b6ce-0c29fc5284b9" xsi:nil="true"/>
    <UACurrentWords xmlns="4eb71313-1cf6-4961-b6ce-0c29fc5284b9" xsi:nil="true"/>
    <AssetId xmlns="4eb71313-1cf6-4961-b6ce-0c29fc5284b9">TP102347373</AssetId>
    <TPClientViewer xmlns="4eb71313-1cf6-4961-b6ce-0c29fc5284b9" xsi:nil="true"/>
    <DSATActionTaken xmlns="4eb71313-1cf6-4961-b6ce-0c29fc5284b9" xsi:nil="true"/>
    <APEditor xmlns="4eb71313-1cf6-4961-b6ce-0c29fc5284b9">
      <UserInfo>
        <DisplayName/>
        <AccountId xsi:nil="true"/>
        <AccountType/>
      </UserInfo>
    </APEditor>
    <TPInstallLocation xmlns="4eb71313-1cf6-4961-b6ce-0c29fc5284b9" xsi:nil="true"/>
    <OOCacheId xmlns="4eb71313-1cf6-4961-b6ce-0c29fc5284b9" xsi:nil="true"/>
    <IsDeleted xmlns="4eb71313-1cf6-4961-b6ce-0c29fc5284b9">false</IsDeleted>
    <PublishTargets xmlns="4eb71313-1cf6-4961-b6ce-0c29fc5284b9">OfficeOnline</PublishTargets>
    <ApprovalLog xmlns="4eb71313-1cf6-4961-b6ce-0c29fc5284b9" xsi:nil="true"/>
    <BugNumber xmlns="4eb71313-1cf6-4961-b6ce-0c29fc5284b9" xsi:nil="true"/>
    <CrawlForDependencies xmlns="4eb71313-1cf6-4961-b6ce-0c29fc5284b9">false</CrawlForDependencies>
    <LastHandOff xmlns="4eb71313-1cf6-4961-b6ce-0c29fc5284b9" xsi:nil="true"/>
    <Milestone xmlns="4eb71313-1cf6-4961-b6ce-0c29fc5284b9" xsi:nil="true"/>
    <UANotes xmlns="4eb71313-1cf6-4961-b6ce-0c29fc5284b9" xsi:nil="true"/>
    <LocNewPublishedVersionLookup xmlns="4eb71313-1cf6-4961-b6ce-0c29fc5284b9" xsi:nil="true"/>
    <FeatureTagsTaxHTField0 xmlns="4eb71313-1cf6-4961-b6ce-0c29fc5284b9">
      <Terms xmlns="http://schemas.microsoft.com/office/infopath/2007/PartnerControls"/>
    </FeatureTagsTaxHTField0>
    <LocOverallLocStatusLookup xmlns="4eb71313-1cf6-4961-b6ce-0c29fc5284b9" xsi:nil="true"/>
    <LocOverallPublishStatusLookup xmlns="4eb71313-1cf6-4961-b6ce-0c29fc5284b9" xsi:nil="true"/>
    <InternalTagsTaxHTField0 xmlns="4eb71313-1cf6-4961-b6ce-0c29fc5284b9">
      <Terms xmlns="http://schemas.microsoft.com/office/infopath/2007/PartnerControls"/>
    </InternalTagsTaxHTField0>
    <LocProcessedForMarketsLookup xmlns="4eb71313-1cf6-4961-b6ce-0c29fc5284b9" xsi:nil="true"/>
    <RecommendationsModifier xmlns="4eb71313-1cf6-4961-b6ce-0c29fc5284b9" xsi:nil="true"/>
    <LocOverallHandbackStatusLookup xmlns="4eb71313-1cf6-4961-b6ce-0c29fc5284b9" xsi:nil="true"/>
    <LocLastLocAttemptVersionLookup xmlns="4eb71313-1cf6-4961-b6ce-0c29fc5284b9">131340</LocLastLocAttemptVersionLookup>
    <LocLastLocAttemptVersionTypeLookup xmlns="4eb71313-1cf6-4961-b6ce-0c29fc5284b9" xsi:nil="true"/>
    <LocProcessedForHandoffsLookup xmlns="4eb71313-1cf6-4961-b6ce-0c29fc5284b9" xsi:nil="true"/>
    <LocalizationTagsTaxHTField0 xmlns="4eb71313-1cf6-4961-b6ce-0c29fc5284b9">
      <Terms xmlns="http://schemas.microsoft.com/office/infopath/2007/PartnerControls"/>
    </LocalizationTagsTaxHTField0>
    <LocPublishedLinkedAssetsLookup xmlns="4eb71313-1cf6-4961-b6ce-0c29fc5284b9" xsi:nil="true"/>
    <LocPublishedDependentAssetsLookup xmlns="4eb71313-1cf6-4961-b6ce-0c29fc5284b9" xsi:nil="true"/>
    <LocOverallPreviewStatusLookup xmlns="4eb71313-1cf6-4961-b6ce-0c29fc5284b9" xsi:nil="true"/>
    <TaxCatchAll xmlns="4eb71313-1cf6-4961-b6ce-0c29fc5284b9"/>
    <LocComments xmlns="4eb71313-1cf6-4961-b6ce-0c29fc5284b9" xsi:nil="true"/>
    <LocManualTestRequired xmlns="4eb71313-1cf6-4961-b6ce-0c29fc5284b9" xsi:nil="true"/>
    <ScenarioTagsTaxHTField0 xmlns="4eb71313-1cf6-4961-b6ce-0c29fc5284b9">
      <Terms xmlns="http://schemas.microsoft.com/office/infopath/2007/PartnerControls"/>
    </ScenarioTagsTaxHTField0>
    <CampaignTagsTaxHTField0 xmlns="4eb71313-1cf6-4961-b6ce-0c29fc5284b9">
      <Terms xmlns="http://schemas.microsoft.com/office/infopath/2007/PartnerControls"/>
    </CampaignTagsTaxHTField0>
    <LocRecommendedHandoff xmlns="4eb71313-1cf6-4961-b6ce-0c29fc5284b9" xsi:nil="true"/>
    <OriginalRelease xmlns="4eb71313-1cf6-4961-b6ce-0c29fc5284b9">14</OriginalRelease>
    <LocMarketGroupTiers2 xmlns="4eb71313-1cf6-4961-b6ce-0c29fc5284b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B6DAC-DDCC-4C4F-A211-333E7B66971A}"/>
</file>

<file path=customXml/itemProps2.xml><?xml version="1.0" encoding="utf-8"?>
<ds:datastoreItem xmlns:ds="http://schemas.openxmlformats.org/officeDocument/2006/customXml" ds:itemID="{7EA4D396-6ACA-49FC-8250-7E9B8633CB43}"/>
</file>

<file path=customXml/itemProps3.xml><?xml version="1.0" encoding="utf-8"?>
<ds:datastoreItem xmlns:ds="http://schemas.openxmlformats.org/officeDocument/2006/customXml" ds:itemID="{1FC96FDF-4FAC-4C24-980C-2E54A2AC99C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Studijní rozpočet</vt:lpstr>
      <vt:lpstr>chartdata</vt:lpstr>
      <vt:lpstr>chartdata!Print_Area</vt:lpstr>
      <vt:lpstr>'Studijní rozpočet'!Print_Area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AWS CFM Account</cp:lastModifiedBy>
  <cp:lastPrinted>2010-10-19T22:36:33Z</cp:lastPrinted>
  <dcterms:created xsi:type="dcterms:W3CDTF">2010-10-06T20:14:46Z</dcterms:created>
  <dcterms:modified xsi:type="dcterms:W3CDTF">2012-05-25T07:31:21Z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Order">
    <vt:r8>13795700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